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ORII-PC18\Desktop\HPDL資料\"/>
    </mc:Choice>
  </mc:AlternateContent>
  <xr:revisionPtr revIDLastSave="0" documentId="8_{DDB91EFB-409D-4010-9FC6-4E20F9C771B5}" xr6:coauthVersionLast="47" xr6:coauthVersionMax="47" xr10:uidLastSave="{00000000-0000-0000-0000-000000000000}"/>
  <bookViews>
    <workbookView xWindow="-120" yWindow="-120" windowWidth="29040" windowHeight="15840" activeTab="1" xr2:uid="{E0282A86-C8F8-481D-A9D9-F3C1335947A5}"/>
  </bookViews>
  <sheets>
    <sheet name="出来高査定(見本)" sheetId="5" r:id="rId1"/>
    <sheet name="出来高（1回目）" sheetId="1" r:id="rId2"/>
  </sheets>
  <definedNames>
    <definedName name="_xlnm.Print_Area" localSheetId="1">'出来高（1回目）'!$A$1:$AB$31</definedName>
  </definedNames>
  <calcPr calcId="191029"/>
</workbook>
</file>

<file path=xl/calcChain.xml><?xml version="1.0" encoding="utf-8"?>
<calcChain xmlns="http://schemas.openxmlformats.org/spreadsheetml/2006/main">
  <c r="F26" i="1" l="1"/>
  <c r="F28" i="1"/>
  <c r="J27" i="1"/>
  <c r="R31" i="5"/>
  <c r="N31" i="5"/>
  <c r="J31" i="5"/>
  <c r="R8" i="5"/>
  <c r="R9" i="5"/>
  <c r="R10" i="5"/>
  <c r="R11" i="5"/>
  <c r="R12" i="5"/>
  <c r="R14" i="5"/>
  <c r="R7" i="5"/>
  <c r="N14" i="5"/>
  <c r="N11" i="5"/>
  <c r="N12" i="5"/>
  <c r="N10" i="5"/>
  <c r="N7" i="5"/>
  <c r="N8" i="5"/>
  <c r="N9" i="5"/>
  <c r="J9" i="5"/>
  <c r="J10" i="5"/>
  <c r="F13" i="5"/>
  <c r="R13" i="5"/>
  <c r="R26" i="5"/>
  <c r="R28" i="5"/>
  <c r="R29" i="5"/>
  <c r="J14" i="5"/>
  <c r="J12" i="5"/>
  <c r="J11" i="5"/>
  <c r="J8" i="5"/>
  <c r="F26" i="5"/>
  <c r="F28" i="5"/>
  <c r="J7" i="5"/>
  <c r="J13" i="5"/>
  <c r="J26" i="5"/>
  <c r="J28" i="5"/>
  <c r="J29" i="5"/>
  <c r="N13" i="5"/>
  <c r="N26" i="5"/>
  <c r="N28" i="5"/>
  <c r="N29" i="5"/>
  <c r="N30" i="5"/>
  <c r="R30" i="5"/>
  <c r="V30" i="5"/>
  <c r="V31" i="5"/>
  <c r="J26" i="1"/>
  <c r="J28" i="1"/>
  <c r="J29" i="1"/>
  <c r="J31" i="1"/>
</calcChain>
</file>

<file path=xl/sharedStrings.xml><?xml version="1.0" encoding="utf-8"?>
<sst xmlns="http://schemas.openxmlformats.org/spreadsheetml/2006/main" count="86" uniqueCount="38">
  <si>
    <t>名　　称</t>
    <rPh sb="0" eb="1">
      <t>ナ</t>
    </rPh>
    <rPh sb="3" eb="4">
      <t>ショウ</t>
    </rPh>
    <phoneticPr fontId="1"/>
  </si>
  <si>
    <t>数　量</t>
    <rPh sb="0" eb="1">
      <t>カズ</t>
    </rPh>
    <rPh sb="2" eb="3">
      <t>リョウ</t>
    </rPh>
    <phoneticPr fontId="1"/>
  </si>
  <si>
    <t>金　額</t>
    <rPh sb="0" eb="1">
      <t>キン</t>
    </rPh>
    <rPh sb="2" eb="3">
      <t>ガク</t>
    </rPh>
    <phoneticPr fontId="1"/>
  </si>
  <si>
    <t>工 事 名</t>
    <rPh sb="0" eb="1">
      <t>コウ</t>
    </rPh>
    <rPh sb="2" eb="3">
      <t>コト</t>
    </rPh>
    <rPh sb="4" eb="5">
      <t>メイ</t>
    </rPh>
    <phoneticPr fontId="1"/>
  </si>
  <si>
    <t>見積金額</t>
    <rPh sb="0" eb="2">
      <t>ミツモリ</t>
    </rPh>
    <rPh sb="2" eb="4">
      <t>キンガク</t>
    </rPh>
    <phoneticPr fontId="1"/>
  </si>
  <si>
    <t>％</t>
    <phoneticPr fontId="1"/>
  </si>
  <si>
    <t>第1回　出来高</t>
    <rPh sb="0" eb="1">
      <t>ダイ</t>
    </rPh>
    <rPh sb="2" eb="3">
      <t>カイ</t>
    </rPh>
    <rPh sb="4" eb="7">
      <t>デキダカ</t>
    </rPh>
    <phoneticPr fontId="1"/>
  </si>
  <si>
    <t>第2回　出来高</t>
    <rPh sb="0" eb="1">
      <t>ダイ</t>
    </rPh>
    <rPh sb="2" eb="3">
      <t>カイ</t>
    </rPh>
    <rPh sb="4" eb="7">
      <t>デキダカ</t>
    </rPh>
    <phoneticPr fontId="1"/>
  </si>
  <si>
    <t>第3回　出来高</t>
    <rPh sb="0" eb="1">
      <t>ダイ</t>
    </rPh>
    <rPh sb="2" eb="3">
      <t>カイ</t>
    </rPh>
    <rPh sb="4" eb="7">
      <t>デキダカ</t>
    </rPh>
    <phoneticPr fontId="1"/>
  </si>
  <si>
    <t>単位</t>
    <rPh sb="0" eb="2">
      <t>タンイ</t>
    </rPh>
    <phoneticPr fontId="1"/>
  </si>
  <si>
    <t>単価</t>
    <rPh sb="0" eb="2">
      <t>タンカ</t>
    </rPh>
    <phoneticPr fontId="1"/>
  </si>
  <si>
    <t>第4回　出来高</t>
    <rPh sb="0" eb="1">
      <t>ダイ</t>
    </rPh>
    <rPh sb="2" eb="3">
      <t>カイ</t>
    </rPh>
    <rPh sb="4" eb="7">
      <t>デキダカ</t>
    </rPh>
    <phoneticPr fontId="1"/>
  </si>
  <si>
    <t>第5回　出来高</t>
    <rPh sb="0" eb="1">
      <t>ダイ</t>
    </rPh>
    <rPh sb="2" eb="3">
      <t>カイ</t>
    </rPh>
    <rPh sb="4" eb="7">
      <t>デキダカ</t>
    </rPh>
    <phoneticPr fontId="1"/>
  </si>
  <si>
    <t>工　事　出　来　高　査　定　書</t>
    <rPh sb="0" eb="1">
      <t>コウ</t>
    </rPh>
    <rPh sb="2" eb="3">
      <t>コト</t>
    </rPh>
    <rPh sb="4" eb="5">
      <t>デ</t>
    </rPh>
    <rPh sb="6" eb="7">
      <t>ライ</t>
    </rPh>
    <rPh sb="8" eb="9">
      <t>タカ</t>
    </rPh>
    <rPh sb="10" eb="11">
      <t>サ</t>
    </rPh>
    <rPh sb="12" eb="13">
      <t>サダム</t>
    </rPh>
    <rPh sb="14" eb="15">
      <t>ショ</t>
    </rPh>
    <phoneticPr fontId="1"/>
  </si>
  <si>
    <t>No.</t>
    <phoneticPr fontId="1"/>
  </si>
  <si>
    <t>※金額に消費税は含まないこと。</t>
    <rPh sb="1" eb="3">
      <t>キンガク</t>
    </rPh>
    <rPh sb="4" eb="7">
      <t>ショウヒゼイ</t>
    </rPh>
    <rPh sb="8" eb="9">
      <t>フク</t>
    </rPh>
    <phoneticPr fontId="1"/>
  </si>
  <si>
    <t>合　　　　　計</t>
    <phoneticPr fontId="1"/>
  </si>
  <si>
    <t>値　　　　　引</t>
    <phoneticPr fontId="1"/>
  </si>
  <si>
    <t>決 定 金 額</t>
    <rPh sb="0" eb="1">
      <t>ケツ</t>
    </rPh>
    <rPh sb="2" eb="3">
      <t>サダム</t>
    </rPh>
    <rPh sb="4" eb="5">
      <t>キン</t>
    </rPh>
    <rPh sb="6" eb="7">
      <t>ガク</t>
    </rPh>
    <phoneticPr fontId="1"/>
  </si>
  <si>
    <t>既受領金額</t>
    <rPh sb="0" eb="1">
      <t>キ</t>
    </rPh>
    <rPh sb="1" eb="3">
      <t>ジュリョウ</t>
    </rPh>
    <phoneticPr fontId="1"/>
  </si>
  <si>
    <t>式</t>
    <rPh sb="0" eb="1">
      <t>シキ</t>
    </rPh>
    <phoneticPr fontId="1"/>
  </si>
  <si>
    <t>　</t>
    <phoneticPr fontId="1"/>
  </si>
  <si>
    <t>査定（0.9）</t>
    <rPh sb="0" eb="2">
      <t>サテイ</t>
    </rPh>
    <phoneticPr fontId="1"/>
  </si>
  <si>
    <t>当月請求額（消費税込）</t>
    <rPh sb="6" eb="9">
      <t>ショウヒゼイ</t>
    </rPh>
    <rPh sb="9" eb="10">
      <t>コミ</t>
    </rPh>
    <phoneticPr fontId="1"/>
  </si>
  <si>
    <t>既受領金額（消費税込）</t>
    <rPh sb="0" eb="1">
      <t>キ</t>
    </rPh>
    <rPh sb="1" eb="3">
      <t>ジュリョウ</t>
    </rPh>
    <rPh sb="6" eb="9">
      <t>ショウヒゼイ</t>
    </rPh>
    <rPh sb="9" eb="10">
      <t>コミ</t>
    </rPh>
    <phoneticPr fontId="1"/>
  </si>
  <si>
    <t>共通仮設工事</t>
    <rPh sb="0" eb="2">
      <t>キョウツウ</t>
    </rPh>
    <rPh sb="2" eb="4">
      <t>カセツ</t>
    </rPh>
    <rPh sb="4" eb="6">
      <t>コウジ</t>
    </rPh>
    <phoneticPr fontId="1"/>
  </si>
  <si>
    <t>直接仮設工事</t>
    <rPh sb="0" eb="2">
      <t>チョクセツ</t>
    </rPh>
    <rPh sb="2" eb="4">
      <t>カセツ</t>
    </rPh>
    <rPh sb="4" eb="6">
      <t>コウジ</t>
    </rPh>
    <phoneticPr fontId="1"/>
  </si>
  <si>
    <t>下地補修工事</t>
    <rPh sb="0" eb="2">
      <t>シタジ</t>
    </rPh>
    <rPh sb="2" eb="4">
      <t>ホシュウ</t>
    </rPh>
    <rPh sb="4" eb="6">
      <t>コウジ</t>
    </rPh>
    <phoneticPr fontId="1"/>
  </si>
  <si>
    <t>シーリング工事</t>
    <rPh sb="5" eb="7">
      <t>コウジ</t>
    </rPh>
    <phoneticPr fontId="1"/>
  </si>
  <si>
    <t>一般壁塗装工事</t>
    <rPh sb="0" eb="2">
      <t>イッパン</t>
    </rPh>
    <rPh sb="2" eb="3">
      <t>カベ</t>
    </rPh>
    <rPh sb="3" eb="5">
      <t>トソウ</t>
    </rPh>
    <rPh sb="5" eb="7">
      <t>コウジ</t>
    </rPh>
    <phoneticPr fontId="1"/>
  </si>
  <si>
    <t>鉄部塗装工事</t>
    <rPh sb="0" eb="2">
      <t>テツブ</t>
    </rPh>
    <rPh sb="2" eb="4">
      <t>トソウ</t>
    </rPh>
    <rPh sb="4" eb="6">
      <t>コウジ</t>
    </rPh>
    <phoneticPr fontId="1"/>
  </si>
  <si>
    <t>屋根等防水工事</t>
    <rPh sb="0" eb="2">
      <t>ヤネ</t>
    </rPh>
    <rPh sb="2" eb="3">
      <t>トウ</t>
    </rPh>
    <rPh sb="3" eb="5">
      <t>ボウスイ</t>
    </rPh>
    <rPh sb="5" eb="7">
      <t>コウジ</t>
    </rPh>
    <phoneticPr fontId="1"/>
  </si>
  <si>
    <t>その他工事</t>
    <rPh sb="2" eb="3">
      <t>タ</t>
    </rPh>
    <rPh sb="3" eb="5">
      <t>コウジ</t>
    </rPh>
    <phoneticPr fontId="1"/>
  </si>
  <si>
    <t>会社名</t>
    <rPh sb="0" eb="2">
      <t>カイシャ</t>
    </rPh>
    <rPh sb="2" eb="3">
      <t>メイ</t>
    </rPh>
    <phoneticPr fontId="1"/>
  </si>
  <si>
    <t>株式会社〇〇〇</t>
    <rPh sb="0" eb="2">
      <t>カブシキ</t>
    </rPh>
    <rPh sb="2" eb="4">
      <t>カイシャ</t>
    </rPh>
    <phoneticPr fontId="1"/>
  </si>
  <si>
    <t>〇〇〇工事</t>
    <rPh sb="3" eb="5">
      <t>コウジ</t>
    </rPh>
    <phoneticPr fontId="1"/>
  </si>
  <si>
    <t>当月請求額(税別)</t>
    <rPh sb="6" eb="8">
      <t>ゼイベツ</t>
    </rPh>
    <phoneticPr fontId="1"/>
  </si>
  <si>
    <t>査定(90％)</t>
    <rPh sb="0" eb="2">
      <t>サテイ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</si>
</sst>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76" formatCode="#,##0_ "/>
    <numFmt numFmtId="179" formatCode="#,##0;&quot;▲ &quot;#,##0"/>
  </numFmts>
  <fonts count="1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1"/>
      <color theme="1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sz val="11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11"/>
      <color rgb="FF0070C0"/>
      <name val="ＭＳ Ｐ明朝"/>
      <family val="1"/>
      <charset val="128"/>
    </font>
    <font>
      <b/>
      <sz val="11"/>
      <color rgb="FF0070C0"/>
      <name val="ＭＳ Ｐ明朝"/>
      <family val="1"/>
      <charset val="128"/>
    </font>
    <font>
      <b/>
      <sz val="14"/>
      <color theme="1"/>
      <name val="HG丸ｺﾞｼｯｸM-PRO"/>
      <family val="3"/>
      <charset val="128"/>
    </font>
    <font>
      <b/>
      <sz val="10"/>
      <color theme="1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9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</cellStyleXfs>
  <cellXfs count="224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0" xfId="0" applyBorder="1" applyAlignment="1">
      <alignment horizontal="left" vertical="center"/>
    </xf>
    <xf numFmtId="0" fontId="0" fillId="0" borderId="0" xfId="0" applyBorder="1">
      <alignment vertical="center"/>
    </xf>
    <xf numFmtId="0" fontId="5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0" xfId="3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6" fillId="0" borderId="1" xfId="0" applyFont="1" applyBorder="1" applyAlignment="1"/>
    <xf numFmtId="0" fontId="6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76" fontId="6" fillId="0" borderId="5" xfId="3" applyNumberFormat="1" applyFont="1" applyBorder="1" applyAlignment="1"/>
    <xf numFmtId="0" fontId="6" fillId="0" borderId="0" xfId="3" applyFont="1" applyAlignment="1"/>
    <xf numFmtId="176" fontId="6" fillId="0" borderId="9" xfId="3" applyNumberFormat="1" applyFont="1" applyBorder="1" applyAlignment="1"/>
    <xf numFmtId="176" fontId="8" fillId="0" borderId="12" xfId="3" applyNumberFormat="1" applyFont="1" applyBorder="1" applyAlignment="1"/>
    <xf numFmtId="176" fontId="6" fillId="0" borderId="15" xfId="3" applyNumberFormat="1" applyFont="1" applyBorder="1" applyAlignment="1"/>
    <xf numFmtId="0" fontId="9" fillId="0" borderId="5" xfId="0" applyFont="1" applyBorder="1">
      <alignment vertical="center"/>
    </xf>
    <xf numFmtId="0" fontId="9" fillId="0" borderId="3" xfId="3" applyFont="1" applyBorder="1" applyAlignment="1">
      <alignment horizontal="center"/>
    </xf>
    <xf numFmtId="0" fontId="9" fillId="0" borderId="10" xfId="3" applyFont="1" applyBorder="1" applyAlignment="1">
      <alignment horizontal="center"/>
    </xf>
    <xf numFmtId="0" fontId="10" fillId="0" borderId="13" xfId="3" applyFont="1" applyBorder="1" applyAlignment="1">
      <alignment horizontal="center"/>
    </xf>
    <xf numFmtId="0" fontId="9" fillId="0" borderId="16" xfId="3" applyFont="1" applyBorder="1" applyAlignment="1"/>
    <xf numFmtId="40" fontId="9" fillId="0" borderId="5" xfId="2" applyNumberFormat="1" applyFont="1" applyBorder="1">
      <alignment vertical="center"/>
    </xf>
    <xf numFmtId="0" fontId="9" fillId="0" borderId="3" xfId="0" applyFont="1" applyBorder="1" applyAlignment="1">
      <alignment horizontal="center" vertical="center"/>
    </xf>
    <xf numFmtId="38" fontId="7" fillId="0" borderId="0" xfId="2" applyFont="1" applyAlignment="1">
      <alignment horizontal="center" vertical="center"/>
    </xf>
    <xf numFmtId="38" fontId="6" fillId="0" borderId="1" xfId="2" applyFont="1" applyBorder="1">
      <alignment vertical="center"/>
    </xf>
    <xf numFmtId="38" fontId="6" fillId="0" borderId="2" xfId="2" applyFont="1" applyBorder="1" applyAlignment="1">
      <alignment horizontal="center" vertical="center" wrapText="1"/>
    </xf>
    <xf numFmtId="38" fontId="9" fillId="0" borderId="4" xfId="2" applyFont="1" applyBorder="1">
      <alignment vertical="center"/>
    </xf>
    <xf numFmtId="38" fontId="9" fillId="0" borderId="4" xfId="2" applyFont="1" applyBorder="1" applyAlignment="1"/>
    <xf numFmtId="38" fontId="9" fillId="0" borderId="11" xfId="2" applyFont="1" applyBorder="1" applyAlignment="1"/>
    <xf numFmtId="38" fontId="10" fillId="0" borderId="14" xfId="2" applyFont="1" applyBorder="1" applyAlignment="1"/>
    <xf numFmtId="38" fontId="9" fillId="0" borderId="17" xfId="2" applyFont="1" applyBorder="1" applyAlignment="1"/>
    <xf numFmtId="38" fontId="6" fillId="0" borderId="0" xfId="2" applyFont="1">
      <alignment vertical="center"/>
    </xf>
    <xf numFmtId="38" fontId="6" fillId="0" borderId="1" xfId="2" applyFont="1" applyBorder="1" applyAlignment="1">
      <alignment vertical="center"/>
    </xf>
    <xf numFmtId="38" fontId="6" fillId="0" borderId="0" xfId="2" applyFont="1" applyAlignment="1">
      <alignment vertical="center"/>
    </xf>
    <xf numFmtId="9" fontId="7" fillId="0" borderId="0" xfId="1" applyFont="1" applyAlignment="1">
      <alignment horizontal="center" vertical="center"/>
    </xf>
    <xf numFmtId="9" fontId="6" fillId="0" borderId="0" xfId="1" applyFont="1">
      <alignment vertical="center"/>
    </xf>
    <xf numFmtId="9" fontId="6" fillId="0" borderId="6" xfId="1" applyFont="1" applyBorder="1" applyAlignment="1">
      <alignment horizontal="center" vertical="center" wrapText="1"/>
    </xf>
    <xf numFmtId="9" fontId="9" fillId="0" borderId="3" xfId="1" applyFont="1" applyBorder="1">
      <alignment vertical="center"/>
    </xf>
    <xf numFmtId="9" fontId="9" fillId="0" borderId="10" xfId="1" applyFont="1" applyBorder="1" applyAlignment="1"/>
    <xf numFmtId="9" fontId="10" fillId="0" borderId="13" xfId="1" applyFont="1" applyBorder="1" applyAlignment="1"/>
    <xf numFmtId="9" fontId="9" fillId="0" borderId="16" xfId="1" applyFont="1" applyBorder="1" applyAlignment="1"/>
    <xf numFmtId="0" fontId="6" fillId="0" borderId="0" xfId="3" applyFont="1" applyAlignment="1">
      <alignment vertical="center"/>
    </xf>
    <xf numFmtId="0" fontId="6" fillId="0" borderId="0" xfId="0" applyFont="1" applyAlignment="1">
      <alignment vertical="center"/>
    </xf>
    <xf numFmtId="38" fontId="9" fillId="0" borderId="4" xfId="2" applyFont="1" applyBorder="1" applyAlignment="1">
      <alignment horizontal="center"/>
    </xf>
    <xf numFmtId="9" fontId="11" fillId="0" borderId="3" xfId="0" applyNumberFormat="1" applyFont="1" applyBorder="1">
      <alignment vertical="center"/>
    </xf>
    <xf numFmtId="38" fontId="11" fillId="0" borderId="4" xfId="2" applyFont="1" applyBorder="1" applyAlignment="1"/>
    <xf numFmtId="38" fontId="11" fillId="0" borderId="4" xfId="2" applyFont="1" applyBorder="1" applyAlignment="1">
      <alignment horizontal="center"/>
    </xf>
    <xf numFmtId="9" fontId="11" fillId="0" borderId="10" xfId="3" applyNumberFormat="1" applyFont="1" applyBorder="1" applyAlignment="1"/>
    <xf numFmtId="9" fontId="12" fillId="0" borderId="13" xfId="3" applyNumberFormat="1" applyFont="1" applyBorder="1" applyAlignment="1"/>
    <xf numFmtId="9" fontId="11" fillId="0" borderId="13" xfId="3" applyNumberFormat="1" applyFont="1" applyBorder="1" applyAlignment="1"/>
    <xf numFmtId="9" fontId="11" fillId="0" borderId="16" xfId="1" applyFont="1" applyBorder="1" applyAlignment="1"/>
    <xf numFmtId="9" fontId="11" fillId="0" borderId="16" xfId="3" applyNumberFormat="1" applyFont="1" applyBorder="1" applyAlignment="1"/>
    <xf numFmtId="38" fontId="13" fillId="0" borderId="0" xfId="2" applyFont="1" applyAlignment="1">
      <alignment horizontal="center" vertical="center"/>
    </xf>
    <xf numFmtId="9" fontId="2" fillId="0" borderId="3" xfId="0" applyNumberFormat="1" applyFont="1" applyBorder="1">
      <alignment vertical="center"/>
    </xf>
    <xf numFmtId="9" fontId="2" fillId="0" borderId="3" xfId="1" applyFont="1" applyBorder="1">
      <alignment vertical="center"/>
    </xf>
    <xf numFmtId="38" fontId="2" fillId="0" borderId="4" xfId="2" applyFont="1" applyBorder="1" applyAlignment="1"/>
    <xf numFmtId="38" fontId="2" fillId="0" borderId="4" xfId="2" applyFont="1" applyBorder="1" applyAlignment="1">
      <alignment horizontal="center"/>
    </xf>
    <xf numFmtId="9" fontId="2" fillId="0" borderId="10" xfId="3" applyNumberFormat="1" applyFont="1" applyBorder="1" applyAlignment="1"/>
    <xf numFmtId="9" fontId="2" fillId="0" borderId="13" xfId="3" applyNumberFormat="1" applyFont="1" applyBorder="1" applyAlignment="1"/>
    <xf numFmtId="9" fontId="2" fillId="0" borderId="16" xfId="3" applyNumberFormat="1" applyFont="1" applyBorder="1" applyAlignment="1"/>
    <xf numFmtId="0" fontId="14" fillId="0" borderId="0" xfId="0" applyFont="1" applyAlignment="1">
      <alignment horizontal="center" vertical="center"/>
    </xf>
    <xf numFmtId="49" fontId="0" fillId="0" borderId="3" xfId="0" applyNumberFormat="1" applyBorder="1">
      <alignment vertical="center"/>
    </xf>
    <xf numFmtId="49" fontId="0" fillId="0" borderId="18" xfId="0" applyNumberFormat="1" applyBorder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right" vertical="center"/>
    </xf>
    <xf numFmtId="49" fontId="0" fillId="0" borderId="3" xfId="0" applyNumberFormat="1" applyBorder="1" applyAlignment="1">
      <alignment horizontal="right" vertical="center"/>
    </xf>
    <xf numFmtId="49" fontId="0" fillId="0" borderId="18" xfId="0" applyNumberFormat="1" applyBorder="1" applyAlignment="1">
      <alignment horizontal="right" vertical="center"/>
    </xf>
    <xf numFmtId="49" fontId="0" fillId="0" borderId="10" xfId="0" applyNumberFormat="1" applyBorder="1" applyAlignment="1">
      <alignment horizontal="right" vertical="center"/>
    </xf>
    <xf numFmtId="49" fontId="0" fillId="0" borderId="19" xfId="0" applyNumberFormat="1" applyBorder="1" applyAlignment="1">
      <alignment horizontal="right" vertical="center"/>
    </xf>
    <xf numFmtId="0" fontId="0" fillId="0" borderId="13" xfId="0" applyBorder="1" applyAlignment="1">
      <alignment horizontal="right" vertical="center"/>
    </xf>
    <xf numFmtId="0" fontId="0" fillId="0" borderId="16" xfId="0" applyBorder="1" applyAlignment="1">
      <alignment horizontal="right" vertical="center"/>
    </xf>
    <xf numFmtId="49" fontId="0" fillId="0" borderId="13" xfId="0" applyNumberFormat="1" applyBorder="1" applyAlignment="1">
      <alignment horizontal="right" vertical="center"/>
    </xf>
    <xf numFmtId="49" fontId="0" fillId="0" borderId="20" xfId="0" applyNumberFormat="1" applyBorder="1" applyAlignment="1">
      <alignment horizontal="right" vertical="center"/>
    </xf>
    <xf numFmtId="49" fontId="0" fillId="0" borderId="16" xfId="0" applyNumberFormat="1" applyBorder="1" applyAlignment="1">
      <alignment horizontal="right" vertical="center"/>
    </xf>
    <xf numFmtId="49" fontId="0" fillId="0" borderId="21" xfId="0" applyNumberFormat="1" applyBorder="1" applyAlignment="1">
      <alignment horizontal="right" vertical="center"/>
    </xf>
    <xf numFmtId="9" fontId="0" fillId="0" borderId="3" xfId="0" applyNumberFormat="1" applyBorder="1" applyAlignment="1">
      <alignment horizontal="right" vertical="center"/>
    </xf>
    <xf numFmtId="0" fontId="0" fillId="0" borderId="22" xfId="0" applyBorder="1" applyAlignment="1">
      <alignment vertical="center"/>
    </xf>
    <xf numFmtId="0" fontId="0" fillId="0" borderId="18" xfId="0" applyBorder="1" applyAlignment="1">
      <alignment vertical="center"/>
    </xf>
    <xf numFmtId="41" fontId="0" fillId="0" borderId="4" xfId="0" applyNumberFormat="1" applyBorder="1" applyAlignment="1">
      <alignment horizontal="right" vertical="center"/>
    </xf>
    <xf numFmtId="41" fontId="0" fillId="0" borderId="4" xfId="0" applyNumberFormat="1" applyBorder="1">
      <alignment vertical="center"/>
    </xf>
    <xf numFmtId="0" fontId="4" fillId="0" borderId="1" xfId="0" applyFont="1" applyBorder="1" applyAlignment="1"/>
    <xf numFmtId="176" fontId="11" fillId="0" borderId="5" xfId="0" applyNumberFormat="1" applyFont="1" applyBorder="1" applyAlignment="1">
      <alignment horizontal="right"/>
    </xf>
    <xf numFmtId="176" fontId="11" fillId="0" borderId="23" xfId="0" applyNumberFormat="1" applyFont="1" applyBorder="1" applyAlignment="1">
      <alignment horizontal="right"/>
    </xf>
    <xf numFmtId="176" fontId="11" fillId="0" borderId="24" xfId="0" applyNumberFormat="1" applyFont="1" applyBorder="1" applyAlignment="1">
      <alignment horizontal="right"/>
    </xf>
    <xf numFmtId="176" fontId="11" fillId="0" borderId="12" xfId="3" applyNumberFormat="1" applyFont="1" applyBorder="1" applyAlignment="1">
      <alignment horizontal="right"/>
    </xf>
    <xf numFmtId="176" fontId="11" fillId="0" borderId="34" xfId="3" applyNumberFormat="1" applyFont="1" applyBorder="1" applyAlignment="1">
      <alignment horizontal="right"/>
    </xf>
    <xf numFmtId="176" fontId="11" fillId="0" borderId="38" xfId="3" applyNumberFormat="1" applyFont="1" applyBorder="1" applyAlignment="1">
      <alignment horizontal="right"/>
    </xf>
    <xf numFmtId="176" fontId="11" fillId="0" borderId="15" xfId="3" applyNumberFormat="1" applyFont="1" applyBorder="1" applyAlignment="1">
      <alignment horizontal="right"/>
    </xf>
    <xf numFmtId="176" fontId="11" fillId="0" borderId="36" xfId="3" applyNumberFormat="1" applyFont="1" applyBorder="1" applyAlignment="1">
      <alignment horizontal="right"/>
    </xf>
    <xf numFmtId="176" fontId="11" fillId="0" borderId="39" xfId="3" applyNumberFormat="1" applyFont="1" applyBorder="1" applyAlignment="1">
      <alignment horizontal="right"/>
    </xf>
    <xf numFmtId="38" fontId="11" fillId="0" borderId="5" xfId="2" applyFont="1" applyBorder="1" applyAlignment="1">
      <alignment horizontal="right" vertical="center"/>
    </xf>
    <xf numFmtId="38" fontId="11" fillId="0" borderId="23" xfId="2" applyFont="1" applyBorder="1" applyAlignment="1">
      <alignment horizontal="right" vertical="center"/>
    </xf>
    <xf numFmtId="38" fontId="11" fillId="0" borderId="24" xfId="2" applyFont="1" applyBorder="1" applyAlignment="1">
      <alignment horizontal="right" vertical="center"/>
    </xf>
    <xf numFmtId="179" fontId="11" fillId="0" borderId="5" xfId="2" applyNumberFormat="1" applyFont="1" applyBorder="1" applyAlignment="1">
      <alignment horizontal="right" vertical="center"/>
    </xf>
    <xf numFmtId="179" fontId="11" fillId="0" borderId="23" xfId="2" applyNumberFormat="1" applyFont="1" applyBorder="1" applyAlignment="1">
      <alignment horizontal="right" vertical="center"/>
    </xf>
    <xf numFmtId="179" fontId="11" fillId="0" borderId="24" xfId="2" applyNumberFormat="1" applyFont="1" applyBorder="1" applyAlignment="1">
      <alignment horizontal="right" vertical="center"/>
    </xf>
    <xf numFmtId="176" fontId="11" fillId="0" borderId="9" xfId="3" applyNumberFormat="1" applyFont="1" applyBorder="1" applyAlignment="1">
      <alignment horizontal="right"/>
    </xf>
    <xf numFmtId="176" fontId="11" fillId="0" borderId="32" xfId="3" applyNumberFormat="1" applyFont="1" applyBorder="1" applyAlignment="1">
      <alignment horizontal="right"/>
    </xf>
    <xf numFmtId="176" fontId="11" fillId="0" borderId="33" xfId="3" applyNumberFormat="1" applyFont="1" applyBorder="1" applyAlignment="1">
      <alignment horizontal="right"/>
    </xf>
    <xf numFmtId="176" fontId="11" fillId="0" borderId="35" xfId="3" applyNumberFormat="1" applyFont="1" applyBorder="1" applyAlignment="1">
      <alignment horizontal="right"/>
    </xf>
    <xf numFmtId="176" fontId="2" fillId="0" borderId="15" xfId="3" applyNumberFormat="1" applyFont="1" applyBorder="1" applyAlignment="1">
      <alignment horizontal="right" vertical="center"/>
    </xf>
    <xf numFmtId="176" fontId="2" fillId="0" borderId="36" xfId="3" applyNumberFormat="1" applyFont="1" applyBorder="1" applyAlignment="1">
      <alignment horizontal="right" vertical="center"/>
    </xf>
    <xf numFmtId="176" fontId="2" fillId="0" borderId="37" xfId="3" applyNumberFormat="1" applyFont="1" applyBorder="1" applyAlignment="1">
      <alignment horizontal="right" vertical="center"/>
    </xf>
    <xf numFmtId="38" fontId="2" fillId="0" borderId="5" xfId="2" applyFont="1" applyBorder="1" applyAlignment="1">
      <alignment horizontal="right" vertical="center"/>
    </xf>
    <xf numFmtId="38" fontId="2" fillId="0" borderId="23" xfId="2" applyFont="1" applyBorder="1" applyAlignment="1">
      <alignment horizontal="right" vertical="center"/>
    </xf>
    <xf numFmtId="38" fontId="2" fillId="0" borderId="24" xfId="2" applyFont="1" applyBorder="1" applyAlignment="1">
      <alignment horizontal="right" vertical="center"/>
    </xf>
    <xf numFmtId="176" fontId="2" fillId="0" borderId="9" xfId="3" applyNumberFormat="1" applyFont="1" applyBorder="1" applyAlignment="1">
      <alignment horizontal="right" vertical="center"/>
    </xf>
    <xf numFmtId="176" fontId="2" fillId="0" borderId="32" xfId="3" applyNumberFormat="1" applyFont="1" applyBorder="1" applyAlignment="1">
      <alignment horizontal="right" vertical="center"/>
    </xf>
    <xf numFmtId="176" fontId="2" fillId="0" borderId="33" xfId="3" applyNumberFormat="1" applyFont="1" applyBorder="1" applyAlignment="1">
      <alignment horizontal="right" vertical="center"/>
    </xf>
    <xf numFmtId="176" fontId="2" fillId="0" borderId="12" xfId="3" applyNumberFormat="1" applyFont="1" applyBorder="1" applyAlignment="1">
      <alignment horizontal="right" vertical="center"/>
    </xf>
    <xf numFmtId="176" fontId="2" fillId="0" borderId="34" xfId="3" applyNumberFormat="1" applyFont="1" applyBorder="1" applyAlignment="1">
      <alignment horizontal="right" vertical="center"/>
    </xf>
    <xf numFmtId="176" fontId="2" fillId="0" borderId="35" xfId="3" applyNumberFormat="1" applyFont="1" applyBorder="1" applyAlignment="1">
      <alignment horizontal="right" vertical="center"/>
    </xf>
    <xf numFmtId="176" fontId="2" fillId="0" borderId="5" xfId="0" applyNumberFormat="1" applyFont="1" applyBorder="1" applyAlignment="1">
      <alignment horizontal="right" vertical="center"/>
    </xf>
    <xf numFmtId="176" fontId="2" fillId="0" borderId="23" xfId="0" applyNumberFormat="1" applyFont="1" applyBorder="1" applyAlignment="1">
      <alignment horizontal="right" vertical="center"/>
    </xf>
    <xf numFmtId="176" fontId="2" fillId="0" borderId="24" xfId="0" applyNumberFormat="1" applyFont="1" applyBorder="1" applyAlignment="1">
      <alignment horizontal="right" vertical="center"/>
    </xf>
    <xf numFmtId="176" fontId="11" fillId="0" borderId="5" xfId="0" applyNumberFormat="1" applyFont="1" applyBorder="1" applyAlignment="1">
      <alignment horizontal="right" vertical="center"/>
    </xf>
    <xf numFmtId="176" fontId="11" fillId="0" borderId="23" xfId="0" applyNumberFormat="1" applyFont="1" applyBorder="1" applyAlignment="1">
      <alignment horizontal="right" vertical="center"/>
    </xf>
    <xf numFmtId="176" fontId="11" fillId="0" borderId="24" xfId="0" applyNumberFormat="1" applyFont="1" applyBorder="1" applyAlignment="1">
      <alignment horizontal="right" vertical="center"/>
    </xf>
    <xf numFmtId="179" fontId="2" fillId="0" borderId="5" xfId="2" applyNumberFormat="1" applyFont="1" applyBorder="1" applyAlignment="1">
      <alignment horizontal="right" vertical="center"/>
    </xf>
    <xf numFmtId="179" fontId="2" fillId="0" borderId="23" xfId="2" applyNumberFormat="1" applyFont="1" applyBorder="1" applyAlignment="1">
      <alignment horizontal="right" vertical="center"/>
    </xf>
    <xf numFmtId="179" fontId="2" fillId="0" borderId="24" xfId="2" applyNumberFormat="1" applyFont="1" applyBorder="1" applyAlignment="1">
      <alignment horizontal="right" vertical="center"/>
    </xf>
    <xf numFmtId="176" fontId="9" fillId="0" borderId="12" xfId="3" applyNumberFormat="1" applyFont="1" applyBorder="1" applyAlignment="1">
      <alignment horizontal="right" vertical="center"/>
    </xf>
    <xf numFmtId="176" fontId="9" fillId="0" borderId="34" xfId="3" applyNumberFormat="1" applyFont="1" applyBorder="1" applyAlignment="1">
      <alignment horizontal="right" vertical="center"/>
    </xf>
    <xf numFmtId="176" fontId="9" fillId="0" borderId="35" xfId="3" applyNumberFormat="1" applyFont="1" applyBorder="1" applyAlignment="1">
      <alignment horizontal="right" vertical="center"/>
    </xf>
    <xf numFmtId="176" fontId="9" fillId="0" borderId="15" xfId="3" applyNumberFormat="1" applyFont="1" applyBorder="1" applyAlignment="1">
      <alignment horizontal="right" vertical="center"/>
    </xf>
    <xf numFmtId="176" fontId="9" fillId="0" borderId="36" xfId="3" applyNumberFormat="1" applyFont="1" applyBorder="1" applyAlignment="1">
      <alignment horizontal="right" vertical="center"/>
    </xf>
    <xf numFmtId="176" fontId="9" fillId="0" borderId="37" xfId="3" applyNumberFormat="1" applyFont="1" applyBorder="1" applyAlignment="1">
      <alignment horizontal="right" vertical="center"/>
    </xf>
    <xf numFmtId="38" fontId="9" fillId="0" borderId="5" xfId="2" applyFont="1" applyBorder="1" applyAlignment="1">
      <alignment horizontal="right" vertical="center"/>
    </xf>
    <xf numFmtId="38" fontId="9" fillId="0" borderId="23" xfId="2" applyFont="1" applyBorder="1" applyAlignment="1">
      <alignment horizontal="right" vertical="center"/>
    </xf>
    <xf numFmtId="38" fontId="9" fillId="0" borderId="24" xfId="2" applyFont="1" applyBorder="1" applyAlignment="1">
      <alignment horizontal="right" vertical="center"/>
    </xf>
    <xf numFmtId="176" fontId="9" fillId="0" borderId="9" xfId="3" applyNumberFormat="1" applyFont="1" applyBorder="1" applyAlignment="1">
      <alignment horizontal="right" vertical="center"/>
    </xf>
    <xf numFmtId="176" fontId="9" fillId="0" borderId="32" xfId="3" applyNumberFormat="1" applyFont="1" applyBorder="1" applyAlignment="1">
      <alignment horizontal="right" vertical="center"/>
    </xf>
    <xf numFmtId="176" fontId="9" fillId="0" borderId="33" xfId="3" applyNumberFormat="1" applyFont="1" applyBorder="1" applyAlignment="1">
      <alignment horizontal="right" vertical="center"/>
    </xf>
    <xf numFmtId="176" fontId="9" fillId="0" borderId="5" xfId="0" applyNumberFormat="1" applyFont="1" applyBorder="1" applyAlignment="1">
      <alignment horizontal="right" vertical="center"/>
    </xf>
    <xf numFmtId="176" fontId="9" fillId="0" borderId="23" xfId="0" applyNumberFormat="1" applyFont="1" applyBorder="1" applyAlignment="1">
      <alignment horizontal="right" vertical="center"/>
    </xf>
    <xf numFmtId="176" fontId="9" fillId="0" borderId="24" xfId="0" applyNumberFormat="1" applyFont="1" applyBorder="1" applyAlignment="1">
      <alignment horizontal="right" vertical="center"/>
    </xf>
    <xf numFmtId="179" fontId="9" fillId="0" borderId="5" xfId="2" applyNumberFormat="1" applyFont="1" applyBorder="1" applyAlignment="1">
      <alignment horizontal="right" vertical="center"/>
    </xf>
    <xf numFmtId="179" fontId="9" fillId="0" borderId="23" xfId="2" applyNumberFormat="1" applyFont="1" applyBorder="1" applyAlignment="1">
      <alignment horizontal="right" vertical="center"/>
    </xf>
    <xf numFmtId="179" fontId="9" fillId="0" borderId="24" xfId="2" applyNumberFormat="1" applyFont="1" applyBorder="1" applyAlignment="1">
      <alignment horizontal="right" vertical="center"/>
    </xf>
    <xf numFmtId="38" fontId="10" fillId="0" borderId="12" xfId="2" applyFont="1" applyBorder="1" applyAlignment="1">
      <alignment horizontal="right" vertical="center"/>
    </xf>
    <xf numFmtId="38" fontId="10" fillId="0" borderId="34" xfId="2" applyFont="1" applyBorder="1" applyAlignment="1">
      <alignment horizontal="right" vertical="center"/>
    </xf>
    <xf numFmtId="38" fontId="10" fillId="0" borderId="35" xfId="2" applyFont="1" applyBorder="1" applyAlignment="1">
      <alignment horizontal="right" vertical="center"/>
    </xf>
    <xf numFmtId="38" fontId="9" fillId="0" borderId="15" xfId="2" applyFont="1" applyBorder="1" applyAlignment="1">
      <alignment horizontal="right" vertical="center"/>
    </xf>
    <xf numFmtId="38" fontId="9" fillId="0" borderId="36" xfId="2" applyFont="1" applyBorder="1" applyAlignment="1">
      <alignment horizontal="right" vertical="center"/>
    </xf>
    <xf numFmtId="38" fontId="9" fillId="0" borderId="37" xfId="2" applyFont="1" applyBorder="1" applyAlignment="1">
      <alignment horizontal="right" vertical="center"/>
    </xf>
    <xf numFmtId="38" fontId="9" fillId="0" borderId="9" xfId="2" applyFont="1" applyBorder="1" applyAlignment="1">
      <alignment horizontal="right" vertical="center"/>
    </xf>
    <xf numFmtId="38" fontId="9" fillId="0" borderId="32" xfId="2" applyFont="1" applyBorder="1" applyAlignment="1">
      <alignment horizontal="right" vertical="center"/>
    </xf>
    <xf numFmtId="38" fontId="9" fillId="0" borderId="33" xfId="2" applyFont="1" applyBorder="1" applyAlignment="1">
      <alignment horizontal="right" vertical="center"/>
    </xf>
    <xf numFmtId="0" fontId="6" fillId="0" borderId="30" xfId="3" applyFont="1" applyBorder="1" applyAlignment="1">
      <alignment horizontal="center"/>
    </xf>
    <xf numFmtId="0" fontId="6" fillId="0" borderId="20" xfId="3" applyFont="1" applyBorder="1" applyAlignment="1">
      <alignment horizontal="center"/>
    </xf>
    <xf numFmtId="0" fontId="6" fillId="0" borderId="31" xfId="3" applyFont="1" applyBorder="1" applyAlignment="1">
      <alignment horizontal="center"/>
    </xf>
    <xf numFmtId="0" fontId="6" fillId="0" borderId="21" xfId="3" applyFont="1" applyBorder="1" applyAlignment="1">
      <alignment horizontal="center"/>
    </xf>
    <xf numFmtId="0" fontId="9" fillId="0" borderId="22" xfId="0" applyFont="1" applyBorder="1" applyAlignment="1">
      <alignment horizontal="left" vertical="center" shrinkToFit="1"/>
    </xf>
    <xf numFmtId="0" fontId="9" fillId="0" borderId="18" xfId="0" applyFont="1" applyBorder="1" applyAlignment="1">
      <alignment horizontal="left" vertical="center" shrinkToFit="1"/>
    </xf>
    <xf numFmtId="0" fontId="6" fillId="0" borderId="22" xfId="3" applyFont="1" applyBorder="1" applyAlignment="1">
      <alignment horizontal="center"/>
    </xf>
    <xf numFmtId="0" fontId="6" fillId="0" borderId="18" xfId="3" applyFont="1" applyBorder="1" applyAlignment="1">
      <alignment horizontal="center"/>
    </xf>
    <xf numFmtId="0" fontId="6" fillId="0" borderId="29" xfId="3" applyFont="1" applyBorder="1" applyAlignment="1">
      <alignment horizontal="center"/>
    </xf>
    <xf numFmtId="0" fontId="6" fillId="0" borderId="19" xfId="3" applyFont="1" applyBorder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38" fontId="6" fillId="0" borderId="2" xfId="2" applyFont="1" applyBorder="1" applyAlignment="1">
      <alignment horizontal="center" vertical="center"/>
    </xf>
    <xf numFmtId="38" fontId="6" fillId="0" borderId="8" xfId="2" applyFont="1" applyBorder="1" applyAlignment="1">
      <alignment horizontal="center" vertical="center"/>
    </xf>
    <xf numFmtId="3" fontId="0" fillId="0" borderId="15" xfId="0" applyNumberFormat="1" applyBorder="1" applyAlignment="1">
      <alignment horizontal="right" vertical="center"/>
    </xf>
    <xf numFmtId="3" fontId="0" fillId="0" borderId="36" xfId="0" applyNumberFormat="1" applyBorder="1" applyAlignment="1">
      <alignment horizontal="right" vertical="center"/>
    </xf>
    <xf numFmtId="3" fontId="0" fillId="0" borderId="37" xfId="0" applyNumberFormat="1" applyBorder="1" applyAlignment="1">
      <alignment horizontal="right" vertical="center"/>
    </xf>
    <xf numFmtId="3" fontId="0" fillId="0" borderId="12" xfId="0" applyNumberFormat="1" applyBorder="1" applyAlignment="1">
      <alignment horizontal="right" vertical="center"/>
    </xf>
    <xf numFmtId="3" fontId="0" fillId="0" borderId="34" xfId="0" applyNumberFormat="1" applyBorder="1" applyAlignment="1">
      <alignment horizontal="right" vertical="center"/>
    </xf>
    <xf numFmtId="3" fontId="0" fillId="0" borderId="35" xfId="0" applyNumberFormat="1" applyBorder="1" applyAlignment="1">
      <alignment horizontal="right" vertical="center"/>
    </xf>
    <xf numFmtId="3" fontId="0" fillId="0" borderId="5" xfId="0" applyNumberFormat="1" applyBorder="1" applyAlignment="1">
      <alignment horizontal="right" vertical="center"/>
    </xf>
    <xf numFmtId="3" fontId="0" fillId="0" borderId="23" xfId="0" applyNumberFormat="1" applyBorder="1" applyAlignment="1">
      <alignment horizontal="right" vertical="center"/>
    </xf>
    <xf numFmtId="3" fontId="0" fillId="0" borderId="24" xfId="0" applyNumberFormat="1" applyBorder="1" applyAlignment="1">
      <alignment horizontal="right" vertical="center"/>
    </xf>
    <xf numFmtId="38" fontId="0" fillId="0" borderId="5" xfId="0" applyNumberFormat="1" applyBorder="1" applyAlignment="1">
      <alignment horizontal="right" vertical="center"/>
    </xf>
    <xf numFmtId="38" fontId="0" fillId="0" borderId="23" xfId="0" applyNumberFormat="1" applyBorder="1" applyAlignment="1">
      <alignment horizontal="right" vertical="center"/>
    </xf>
    <xf numFmtId="38" fontId="0" fillId="0" borderId="24" xfId="0" applyNumberFormat="1" applyBorder="1" applyAlignment="1">
      <alignment horizontal="right" vertical="center"/>
    </xf>
    <xf numFmtId="0" fontId="3" fillId="0" borderId="31" xfId="3" applyFont="1" applyBorder="1" applyAlignment="1">
      <alignment horizontal="center"/>
    </xf>
    <xf numFmtId="0" fontId="3" fillId="0" borderId="21" xfId="3" applyBorder="1" applyAlignment="1">
      <alignment horizontal="center"/>
    </xf>
    <xf numFmtId="0" fontId="0" fillId="0" borderId="22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3" fillId="0" borderId="22" xfId="3" applyBorder="1" applyAlignment="1">
      <alignment horizontal="center"/>
    </xf>
    <xf numFmtId="0" fontId="3" fillId="0" borderId="18" xfId="3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3" fillId="0" borderId="30" xfId="3" applyFont="1" applyBorder="1" applyAlignment="1">
      <alignment horizontal="center"/>
    </xf>
    <xf numFmtId="0" fontId="3" fillId="0" borderId="20" xfId="3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3" fillId="0" borderId="22" xfId="3" applyFont="1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5" xfId="0" applyNumberFormat="1" applyBorder="1" applyAlignment="1">
      <alignment horizontal="center" vertical="center"/>
    </xf>
    <xf numFmtId="0" fontId="0" fillId="0" borderId="23" xfId="0" applyNumberFormat="1" applyBorder="1" applyAlignment="1">
      <alignment horizontal="center" vertical="center"/>
    </xf>
    <xf numFmtId="0" fontId="0" fillId="0" borderId="24" xfId="0" applyNumberFormat="1" applyBorder="1" applyAlignment="1">
      <alignment horizontal="center" vertical="center"/>
    </xf>
    <xf numFmtId="10" fontId="0" fillId="0" borderId="5" xfId="0" applyNumberFormat="1" applyBorder="1" applyAlignment="1">
      <alignment horizontal="right" vertical="center"/>
    </xf>
    <xf numFmtId="10" fontId="0" fillId="0" borderId="23" xfId="0" applyNumberFormat="1" applyBorder="1" applyAlignment="1">
      <alignment horizontal="right" vertical="center"/>
    </xf>
    <xf numFmtId="10" fontId="0" fillId="0" borderId="24" xfId="0" applyNumberFormat="1" applyBorder="1" applyAlignment="1">
      <alignment horizontal="right" vertical="center"/>
    </xf>
  </cellXfs>
  <cellStyles count="4">
    <cellStyle name="パーセント" xfId="1" builtinId="5"/>
    <cellStyle name="桁区切り" xfId="2" builtinId="6"/>
    <cellStyle name="標準" xfId="0" builtinId="0"/>
    <cellStyle name="標準 2" xfId="3" xr:uid="{34E0A062-C8A3-4CE9-AEAB-7E40E9865103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BC8005-45D2-4FA7-B2C5-F500815623CA}">
  <sheetPr>
    <tabColor rgb="FFFF0000"/>
  </sheetPr>
  <dimension ref="A1:AB99"/>
  <sheetViews>
    <sheetView zoomScale="82" zoomScaleNormal="82" zoomScaleSheetLayoutView="100" workbookViewId="0">
      <selection activeCell="F24" sqref="F24:H24"/>
    </sheetView>
  </sheetViews>
  <sheetFormatPr defaultRowHeight="13.5" x14ac:dyDescent="0.15"/>
  <cols>
    <col min="1" max="1" width="9" style="23"/>
    <col min="2" max="2" width="15.75" style="23" customWidth="1"/>
    <col min="3" max="3" width="9" style="23"/>
    <col min="4" max="4" width="5.75" style="23" customWidth="1"/>
    <col min="5" max="5" width="11.375" style="51" customWidth="1"/>
    <col min="6" max="8" width="4.125" style="53" customWidth="1"/>
    <col min="9" max="9" width="7.375" style="55" customWidth="1"/>
    <col min="10" max="12" width="4.125" style="62" customWidth="1"/>
    <col min="13" max="13" width="7.375" style="23" customWidth="1"/>
    <col min="14" max="16" width="4.125" style="62" customWidth="1"/>
    <col min="17" max="17" width="7.375" style="23" customWidth="1"/>
    <col min="18" max="20" width="4.125" style="62" customWidth="1"/>
    <col min="21" max="21" width="7.375" style="23" customWidth="1"/>
    <col min="22" max="24" width="4.125" style="23" customWidth="1"/>
    <col min="25" max="25" width="7.375" style="23" customWidth="1"/>
    <col min="26" max="28" width="4.125" style="23" customWidth="1"/>
    <col min="29" max="16384" width="9" style="23"/>
  </cols>
  <sheetData>
    <row r="1" spans="1:28" ht="30.75" customHeight="1" x14ac:dyDescent="0.15">
      <c r="A1" s="183" t="s">
        <v>13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  <c r="O1" s="183"/>
      <c r="P1" s="183"/>
      <c r="Q1" s="183"/>
      <c r="R1" s="183"/>
      <c r="S1" s="183"/>
      <c r="T1" s="183"/>
      <c r="U1" s="183"/>
      <c r="V1" s="183"/>
      <c r="W1" s="183"/>
      <c r="X1" s="183"/>
      <c r="Y1" s="183"/>
      <c r="Z1" s="183"/>
      <c r="AA1" s="183"/>
      <c r="AB1" s="183"/>
    </row>
    <row r="2" spans="1:28" ht="30.75" customHeight="1" x14ac:dyDescent="0.15">
      <c r="A2" s="24"/>
      <c r="B2" s="24"/>
      <c r="C2" s="80" t="s">
        <v>33</v>
      </c>
      <c r="D2" s="24"/>
      <c r="E2" s="72" t="s">
        <v>34</v>
      </c>
      <c r="F2" s="43"/>
      <c r="G2" s="43"/>
      <c r="H2" s="43"/>
      <c r="I2" s="5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</row>
    <row r="3" spans="1:28" ht="24" customHeight="1" x14ac:dyDescent="0.15">
      <c r="A3" s="25" t="s">
        <v>3</v>
      </c>
      <c r="B3" s="26" t="s">
        <v>35</v>
      </c>
      <c r="C3" s="26"/>
      <c r="D3" s="26"/>
      <c r="E3" s="44"/>
      <c r="F3" s="52"/>
      <c r="G3" s="52"/>
      <c r="H3" s="52"/>
      <c r="J3" s="61" t="s">
        <v>15</v>
      </c>
      <c r="Z3" s="27" t="s">
        <v>14</v>
      </c>
      <c r="AA3" s="184"/>
      <c r="AB3" s="184"/>
    </row>
    <row r="5" spans="1:28" ht="22.5" customHeight="1" x14ac:dyDescent="0.15">
      <c r="D5" s="180" t="s">
        <v>4</v>
      </c>
      <c r="E5" s="181"/>
      <c r="F5" s="181"/>
      <c r="G5" s="181"/>
      <c r="H5" s="181"/>
      <c r="I5" s="180" t="s">
        <v>6</v>
      </c>
      <c r="J5" s="181"/>
      <c r="K5" s="181"/>
      <c r="L5" s="182"/>
      <c r="M5" s="180" t="s">
        <v>7</v>
      </c>
      <c r="N5" s="181"/>
      <c r="O5" s="181"/>
      <c r="P5" s="182"/>
      <c r="Q5" s="180" t="s">
        <v>8</v>
      </c>
      <c r="R5" s="181"/>
      <c r="S5" s="181"/>
      <c r="T5" s="182"/>
      <c r="U5" s="180" t="s">
        <v>11</v>
      </c>
      <c r="V5" s="181"/>
      <c r="W5" s="181"/>
      <c r="X5" s="182"/>
      <c r="Y5" s="181" t="s">
        <v>12</v>
      </c>
      <c r="Z5" s="181"/>
      <c r="AA5" s="181"/>
      <c r="AB5" s="182"/>
    </row>
    <row r="6" spans="1:28" ht="22.5" customHeight="1" x14ac:dyDescent="0.15">
      <c r="A6" s="185" t="s">
        <v>0</v>
      </c>
      <c r="B6" s="178"/>
      <c r="C6" s="28" t="s">
        <v>1</v>
      </c>
      <c r="D6" s="29" t="s">
        <v>9</v>
      </c>
      <c r="E6" s="45" t="s">
        <v>10</v>
      </c>
      <c r="F6" s="186" t="s">
        <v>2</v>
      </c>
      <c r="G6" s="186"/>
      <c r="H6" s="187"/>
      <c r="I6" s="56" t="s">
        <v>5</v>
      </c>
      <c r="J6" s="178" t="s">
        <v>2</v>
      </c>
      <c r="K6" s="178"/>
      <c r="L6" s="179"/>
      <c r="M6" s="29" t="s">
        <v>5</v>
      </c>
      <c r="N6" s="178" t="s">
        <v>2</v>
      </c>
      <c r="O6" s="178"/>
      <c r="P6" s="179"/>
      <c r="Q6" s="29" t="s">
        <v>5</v>
      </c>
      <c r="R6" s="178" t="s">
        <v>2</v>
      </c>
      <c r="S6" s="178"/>
      <c r="T6" s="179"/>
      <c r="U6" s="29" t="s">
        <v>5</v>
      </c>
      <c r="V6" s="178" t="s">
        <v>2</v>
      </c>
      <c r="W6" s="178"/>
      <c r="X6" s="179"/>
      <c r="Y6" s="30" t="s">
        <v>5</v>
      </c>
      <c r="Z6" s="178" t="s">
        <v>2</v>
      </c>
      <c r="AA6" s="178"/>
      <c r="AB6" s="179"/>
    </row>
    <row r="7" spans="1:28" ht="20.100000000000001" customHeight="1" x14ac:dyDescent="0.15">
      <c r="A7" s="172" t="s">
        <v>25</v>
      </c>
      <c r="B7" s="173"/>
      <c r="C7" s="41">
        <v>1</v>
      </c>
      <c r="D7" s="42" t="s">
        <v>20</v>
      </c>
      <c r="E7" s="46"/>
      <c r="F7" s="147">
        <v>1365000</v>
      </c>
      <c r="G7" s="148"/>
      <c r="H7" s="149"/>
      <c r="I7" s="57">
        <v>0.7</v>
      </c>
      <c r="J7" s="153">
        <f t="shared" ref="J7:J14" si="0">F7*I7</f>
        <v>955499.99999999988</v>
      </c>
      <c r="K7" s="154"/>
      <c r="L7" s="155"/>
      <c r="M7" s="73">
        <v>0.85</v>
      </c>
      <c r="N7" s="132">
        <f t="shared" ref="N7:N12" si="1">F7*M7</f>
        <v>1160250</v>
      </c>
      <c r="O7" s="133"/>
      <c r="P7" s="134"/>
      <c r="Q7" s="73">
        <v>1</v>
      </c>
      <c r="R7" s="132">
        <f>Q7*F7</f>
        <v>1365000</v>
      </c>
      <c r="S7" s="133"/>
      <c r="T7" s="134"/>
      <c r="U7" s="64"/>
      <c r="V7" s="101" t="s">
        <v>21</v>
      </c>
      <c r="W7" s="102"/>
      <c r="X7" s="103"/>
      <c r="Y7" s="64"/>
      <c r="Z7" s="101" t="s">
        <v>21</v>
      </c>
      <c r="AA7" s="102"/>
      <c r="AB7" s="103"/>
    </row>
    <row r="8" spans="1:28" ht="20.100000000000001" customHeight="1" x14ac:dyDescent="0.15">
      <c r="A8" s="172" t="s">
        <v>26</v>
      </c>
      <c r="B8" s="173"/>
      <c r="C8" s="41">
        <v>1</v>
      </c>
      <c r="D8" s="42" t="s">
        <v>20</v>
      </c>
      <c r="E8" s="46"/>
      <c r="F8" s="147">
        <v>5516450</v>
      </c>
      <c r="G8" s="148"/>
      <c r="H8" s="149"/>
      <c r="I8" s="57">
        <v>0.7</v>
      </c>
      <c r="J8" s="153">
        <f t="shared" si="0"/>
        <v>3861514.9999999995</v>
      </c>
      <c r="K8" s="154"/>
      <c r="L8" s="155"/>
      <c r="M8" s="74">
        <v>0.85</v>
      </c>
      <c r="N8" s="132">
        <f t="shared" si="1"/>
        <v>4688982.5</v>
      </c>
      <c r="O8" s="133"/>
      <c r="P8" s="134"/>
      <c r="Q8" s="74">
        <v>1</v>
      </c>
      <c r="R8" s="132">
        <f t="shared" ref="R8:R14" si="2">Q8*F8</f>
        <v>5516450</v>
      </c>
      <c r="S8" s="133"/>
      <c r="T8" s="134"/>
      <c r="U8" s="64"/>
      <c r="V8" s="101"/>
      <c r="W8" s="102"/>
      <c r="X8" s="103"/>
      <c r="Y8" s="64"/>
      <c r="Z8" s="101"/>
      <c r="AA8" s="102"/>
      <c r="AB8" s="103"/>
    </row>
    <row r="9" spans="1:28" ht="20.100000000000001" customHeight="1" x14ac:dyDescent="0.15">
      <c r="A9" s="172" t="s">
        <v>27</v>
      </c>
      <c r="B9" s="173"/>
      <c r="C9" s="41">
        <v>1</v>
      </c>
      <c r="D9" s="42" t="s">
        <v>20</v>
      </c>
      <c r="E9" s="46"/>
      <c r="F9" s="147">
        <v>1708549</v>
      </c>
      <c r="G9" s="148"/>
      <c r="H9" s="149"/>
      <c r="I9" s="57">
        <v>0.5</v>
      </c>
      <c r="J9" s="153">
        <f t="shared" si="0"/>
        <v>854274.5</v>
      </c>
      <c r="K9" s="154"/>
      <c r="L9" s="155"/>
      <c r="M9" s="73">
        <v>0.95</v>
      </c>
      <c r="N9" s="132">
        <f t="shared" si="1"/>
        <v>1623121.5499999998</v>
      </c>
      <c r="O9" s="133"/>
      <c r="P9" s="134"/>
      <c r="Q9" s="73">
        <v>1</v>
      </c>
      <c r="R9" s="132">
        <f t="shared" si="2"/>
        <v>1708549</v>
      </c>
      <c r="S9" s="133"/>
      <c r="T9" s="134"/>
      <c r="U9" s="64"/>
      <c r="V9" s="101"/>
      <c r="W9" s="102"/>
      <c r="X9" s="103"/>
      <c r="Y9" s="64"/>
      <c r="Z9" s="101"/>
      <c r="AA9" s="102"/>
      <c r="AB9" s="103"/>
    </row>
    <row r="10" spans="1:28" ht="20.100000000000001" customHeight="1" x14ac:dyDescent="0.15">
      <c r="A10" s="172" t="s">
        <v>28</v>
      </c>
      <c r="B10" s="173"/>
      <c r="C10" s="41">
        <v>1</v>
      </c>
      <c r="D10" s="42" t="s">
        <v>20</v>
      </c>
      <c r="E10" s="46"/>
      <c r="F10" s="147">
        <v>1903155</v>
      </c>
      <c r="G10" s="148"/>
      <c r="H10" s="149"/>
      <c r="I10" s="57">
        <v>0.3</v>
      </c>
      <c r="J10" s="153">
        <f t="shared" si="0"/>
        <v>570946.5</v>
      </c>
      <c r="K10" s="154"/>
      <c r="L10" s="155"/>
      <c r="M10" s="73">
        <v>0.95</v>
      </c>
      <c r="N10" s="132">
        <f t="shared" si="1"/>
        <v>1807997.25</v>
      </c>
      <c r="O10" s="133"/>
      <c r="P10" s="134"/>
      <c r="Q10" s="73">
        <v>1</v>
      </c>
      <c r="R10" s="132">
        <f t="shared" si="2"/>
        <v>1903155</v>
      </c>
      <c r="S10" s="133"/>
      <c r="T10" s="134"/>
      <c r="U10" s="64"/>
      <c r="V10" s="101"/>
      <c r="W10" s="102"/>
      <c r="X10" s="103"/>
      <c r="Y10" s="64"/>
      <c r="Z10" s="101"/>
      <c r="AA10" s="102"/>
      <c r="AB10" s="103"/>
    </row>
    <row r="11" spans="1:28" ht="20.100000000000001" customHeight="1" x14ac:dyDescent="0.15">
      <c r="A11" s="172" t="s">
        <v>29</v>
      </c>
      <c r="B11" s="173"/>
      <c r="C11" s="41">
        <v>1</v>
      </c>
      <c r="D11" s="42" t="s">
        <v>20</v>
      </c>
      <c r="E11" s="46"/>
      <c r="F11" s="147">
        <v>3785500</v>
      </c>
      <c r="G11" s="148"/>
      <c r="H11" s="149"/>
      <c r="I11" s="57">
        <v>0</v>
      </c>
      <c r="J11" s="153">
        <f t="shared" si="0"/>
        <v>0</v>
      </c>
      <c r="K11" s="154"/>
      <c r="L11" s="155"/>
      <c r="M11" s="74">
        <v>0.8</v>
      </c>
      <c r="N11" s="132">
        <f t="shared" si="1"/>
        <v>3028400</v>
      </c>
      <c r="O11" s="133"/>
      <c r="P11" s="134"/>
      <c r="Q11" s="73">
        <v>1</v>
      </c>
      <c r="R11" s="132">
        <f t="shared" si="2"/>
        <v>3785500</v>
      </c>
      <c r="S11" s="133"/>
      <c r="T11" s="134"/>
      <c r="U11" s="64"/>
      <c r="V11" s="101"/>
      <c r="W11" s="102"/>
      <c r="X11" s="103"/>
      <c r="Y11" s="64"/>
      <c r="Z11" s="101"/>
      <c r="AA11" s="102"/>
      <c r="AB11" s="103"/>
    </row>
    <row r="12" spans="1:28" ht="20.100000000000001" customHeight="1" x14ac:dyDescent="0.15">
      <c r="A12" s="172" t="s">
        <v>30</v>
      </c>
      <c r="B12" s="173"/>
      <c r="C12" s="41">
        <v>1</v>
      </c>
      <c r="D12" s="42" t="s">
        <v>20</v>
      </c>
      <c r="E12" s="46"/>
      <c r="F12" s="147">
        <v>1518385</v>
      </c>
      <c r="G12" s="148"/>
      <c r="H12" s="149"/>
      <c r="I12" s="57">
        <v>0</v>
      </c>
      <c r="J12" s="153">
        <f t="shared" si="0"/>
        <v>0</v>
      </c>
      <c r="K12" s="154"/>
      <c r="L12" s="155"/>
      <c r="M12" s="73">
        <v>0.8</v>
      </c>
      <c r="N12" s="132">
        <f t="shared" si="1"/>
        <v>1214708</v>
      </c>
      <c r="O12" s="133"/>
      <c r="P12" s="134"/>
      <c r="Q12" s="73">
        <v>1</v>
      </c>
      <c r="R12" s="132">
        <f t="shared" si="2"/>
        <v>1518385</v>
      </c>
      <c r="S12" s="133"/>
      <c r="T12" s="134"/>
      <c r="U12" s="64"/>
      <c r="V12" s="101"/>
      <c r="W12" s="102"/>
      <c r="X12" s="103"/>
      <c r="Y12" s="64"/>
      <c r="Z12" s="101"/>
      <c r="AA12" s="102"/>
      <c r="AB12" s="103"/>
    </row>
    <row r="13" spans="1:28" ht="20.100000000000001" customHeight="1" x14ac:dyDescent="0.15">
      <c r="A13" s="172" t="s">
        <v>31</v>
      </c>
      <c r="B13" s="173"/>
      <c r="C13" s="41">
        <v>1</v>
      </c>
      <c r="D13" s="42" t="s">
        <v>20</v>
      </c>
      <c r="E13" s="46"/>
      <c r="F13" s="147">
        <f>C13*E13</f>
        <v>0</v>
      </c>
      <c r="G13" s="148"/>
      <c r="H13" s="149"/>
      <c r="I13" s="57"/>
      <c r="J13" s="153">
        <f t="shared" si="0"/>
        <v>0</v>
      </c>
      <c r="K13" s="154"/>
      <c r="L13" s="155"/>
      <c r="M13" s="73"/>
      <c r="N13" s="132">
        <f>F13*M13</f>
        <v>0</v>
      </c>
      <c r="O13" s="133"/>
      <c r="P13" s="134"/>
      <c r="Q13" s="73">
        <v>1</v>
      </c>
      <c r="R13" s="132">
        <f t="shared" si="2"/>
        <v>0</v>
      </c>
      <c r="S13" s="133"/>
      <c r="T13" s="134"/>
      <c r="U13" s="64"/>
      <c r="V13" s="101"/>
      <c r="W13" s="102"/>
      <c r="X13" s="103"/>
      <c r="Y13" s="64"/>
      <c r="Z13" s="101"/>
      <c r="AA13" s="102"/>
      <c r="AB13" s="103"/>
    </row>
    <row r="14" spans="1:28" ht="20.100000000000001" customHeight="1" x14ac:dyDescent="0.15">
      <c r="A14" s="172" t="s">
        <v>32</v>
      </c>
      <c r="B14" s="173"/>
      <c r="C14" s="41">
        <v>1</v>
      </c>
      <c r="D14" s="42" t="s">
        <v>20</v>
      </c>
      <c r="E14" s="46"/>
      <c r="F14" s="147">
        <v>3091850</v>
      </c>
      <c r="G14" s="148"/>
      <c r="H14" s="149"/>
      <c r="I14" s="57">
        <v>0</v>
      </c>
      <c r="J14" s="153">
        <f t="shared" si="0"/>
        <v>0</v>
      </c>
      <c r="K14" s="154"/>
      <c r="L14" s="155"/>
      <c r="M14" s="74">
        <v>0.8</v>
      </c>
      <c r="N14" s="132">
        <f>F14*M14</f>
        <v>2473480</v>
      </c>
      <c r="O14" s="133"/>
      <c r="P14" s="134"/>
      <c r="Q14" s="74">
        <v>1</v>
      </c>
      <c r="R14" s="132">
        <f t="shared" si="2"/>
        <v>3091850</v>
      </c>
      <c r="S14" s="133"/>
      <c r="T14" s="134"/>
      <c r="U14" s="64"/>
      <c r="V14" s="101"/>
      <c r="W14" s="102"/>
      <c r="X14" s="103"/>
      <c r="Y14" s="64"/>
      <c r="Z14" s="101"/>
      <c r="AA14" s="102"/>
      <c r="AB14" s="103"/>
    </row>
    <row r="15" spans="1:28" ht="20.100000000000001" customHeight="1" x14ac:dyDescent="0.15">
      <c r="A15" s="172"/>
      <c r="B15" s="173"/>
      <c r="C15" s="41"/>
      <c r="D15" s="42"/>
      <c r="E15" s="46"/>
      <c r="F15" s="147"/>
      <c r="G15" s="148"/>
      <c r="H15" s="149"/>
      <c r="I15" s="57"/>
      <c r="J15" s="153"/>
      <c r="K15" s="154"/>
      <c r="L15" s="155"/>
      <c r="M15" s="73"/>
      <c r="N15" s="132"/>
      <c r="O15" s="133"/>
      <c r="P15" s="134"/>
      <c r="Q15" s="73"/>
      <c r="R15" s="132"/>
      <c r="S15" s="133"/>
      <c r="T15" s="134"/>
      <c r="U15" s="64"/>
      <c r="V15" s="101" t="s">
        <v>21</v>
      </c>
      <c r="W15" s="102"/>
      <c r="X15" s="103"/>
      <c r="Y15" s="64"/>
      <c r="Z15" s="101" t="s">
        <v>21</v>
      </c>
      <c r="AA15" s="102"/>
      <c r="AB15" s="103"/>
    </row>
    <row r="16" spans="1:28" ht="20.100000000000001" customHeight="1" x14ac:dyDescent="0.15">
      <c r="A16" s="172"/>
      <c r="B16" s="173"/>
      <c r="C16" s="41"/>
      <c r="D16" s="42"/>
      <c r="E16" s="46"/>
      <c r="F16" s="147"/>
      <c r="G16" s="148"/>
      <c r="H16" s="149"/>
      <c r="I16" s="57"/>
      <c r="J16" s="153"/>
      <c r="K16" s="154"/>
      <c r="L16" s="155"/>
      <c r="M16" s="73"/>
      <c r="N16" s="132"/>
      <c r="O16" s="133"/>
      <c r="P16" s="134"/>
      <c r="Q16" s="73"/>
      <c r="R16" s="132"/>
      <c r="S16" s="133"/>
      <c r="T16" s="134"/>
      <c r="U16" s="64"/>
      <c r="V16" s="101"/>
      <c r="W16" s="102"/>
      <c r="X16" s="103"/>
      <c r="Y16" s="64"/>
      <c r="Z16" s="101"/>
      <c r="AA16" s="102"/>
      <c r="AB16" s="103"/>
    </row>
    <row r="17" spans="1:28" ht="20.100000000000001" customHeight="1" x14ac:dyDescent="0.15">
      <c r="A17" s="172"/>
      <c r="B17" s="173"/>
      <c r="C17" s="41"/>
      <c r="D17" s="42"/>
      <c r="E17" s="46"/>
      <c r="F17" s="147"/>
      <c r="G17" s="148"/>
      <c r="H17" s="149"/>
      <c r="I17" s="57"/>
      <c r="J17" s="153"/>
      <c r="K17" s="154"/>
      <c r="L17" s="155"/>
      <c r="M17" s="74"/>
      <c r="N17" s="132"/>
      <c r="O17" s="133"/>
      <c r="P17" s="134"/>
      <c r="Q17" s="74"/>
      <c r="R17" s="132"/>
      <c r="S17" s="133"/>
      <c r="T17" s="134"/>
      <c r="U17" s="64"/>
      <c r="V17" s="101"/>
      <c r="W17" s="102"/>
      <c r="X17" s="103"/>
      <c r="Y17" s="64"/>
      <c r="Z17" s="101"/>
      <c r="AA17" s="102"/>
      <c r="AB17" s="103"/>
    </row>
    <row r="18" spans="1:28" ht="20.100000000000001" customHeight="1" x14ac:dyDescent="0.15">
      <c r="A18" s="172"/>
      <c r="B18" s="173"/>
      <c r="C18" s="36"/>
      <c r="D18" s="42"/>
      <c r="E18" s="46"/>
      <c r="F18" s="147"/>
      <c r="G18" s="148"/>
      <c r="H18" s="149"/>
      <c r="I18" s="57"/>
      <c r="J18" s="153"/>
      <c r="K18" s="154"/>
      <c r="L18" s="155"/>
      <c r="M18" s="73"/>
      <c r="N18" s="132"/>
      <c r="O18" s="133"/>
      <c r="P18" s="134"/>
      <c r="Q18" s="73"/>
      <c r="R18" s="132"/>
      <c r="S18" s="133"/>
      <c r="T18" s="134"/>
      <c r="U18" s="64"/>
      <c r="V18" s="101"/>
      <c r="W18" s="102"/>
      <c r="X18" s="103"/>
      <c r="Y18" s="64"/>
      <c r="Z18" s="101"/>
      <c r="AA18" s="102"/>
      <c r="AB18" s="103"/>
    </row>
    <row r="19" spans="1:28" ht="20.100000000000001" customHeight="1" x14ac:dyDescent="0.15">
      <c r="A19" s="172"/>
      <c r="B19" s="173"/>
      <c r="C19" s="36"/>
      <c r="D19" s="42"/>
      <c r="E19" s="46"/>
      <c r="F19" s="147"/>
      <c r="G19" s="148"/>
      <c r="H19" s="149"/>
      <c r="I19" s="57"/>
      <c r="J19" s="153"/>
      <c r="K19" s="154"/>
      <c r="L19" s="155"/>
      <c r="M19" s="73"/>
      <c r="N19" s="132"/>
      <c r="O19" s="133"/>
      <c r="P19" s="134"/>
      <c r="Q19" s="73"/>
      <c r="R19" s="132"/>
      <c r="S19" s="133"/>
      <c r="T19" s="134"/>
      <c r="U19" s="64"/>
      <c r="V19" s="101"/>
      <c r="W19" s="102"/>
      <c r="X19" s="103"/>
      <c r="Y19" s="64"/>
      <c r="Z19" s="101"/>
      <c r="AA19" s="102"/>
      <c r="AB19" s="103"/>
    </row>
    <row r="20" spans="1:28" ht="20.100000000000001" customHeight="1" x14ac:dyDescent="0.15">
      <c r="A20" s="172"/>
      <c r="B20" s="173"/>
      <c r="C20" s="36"/>
      <c r="D20" s="42"/>
      <c r="E20" s="46"/>
      <c r="F20" s="156"/>
      <c r="G20" s="157"/>
      <c r="H20" s="158"/>
      <c r="I20" s="57"/>
      <c r="J20" s="153"/>
      <c r="K20" s="154"/>
      <c r="L20" s="155"/>
      <c r="M20" s="73"/>
      <c r="N20" s="132"/>
      <c r="O20" s="133"/>
      <c r="P20" s="134"/>
      <c r="Q20" s="73"/>
      <c r="R20" s="132"/>
      <c r="S20" s="133"/>
      <c r="T20" s="134"/>
      <c r="U20" s="64"/>
      <c r="V20" s="101"/>
      <c r="W20" s="102"/>
      <c r="X20" s="103"/>
      <c r="Y20" s="64"/>
      <c r="Z20" s="101"/>
      <c r="AA20" s="102"/>
      <c r="AB20" s="103"/>
    </row>
    <row r="21" spans="1:28" ht="20.100000000000001" customHeight="1" x14ac:dyDescent="0.15">
      <c r="A21" s="172"/>
      <c r="B21" s="173"/>
      <c r="C21" s="36"/>
      <c r="D21" s="42"/>
      <c r="E21" s="46"/>
      <c r="F21" s="147"/>
      <c r="G21" s="148"/>
      <c r="H21" s="149"/>
      <c r="I21" s="57"/>
      <c r="J21" s="153"/>
      <c r="K21" s="154"/>
      <c r="L21" s="155"/>
      <c r="M21" s="73"/>
      <c r="N21" s="132"/>
      <c r="O21" s="133"/>
      <c r="P21" s="134"/>
      <c r="Q21" s="73"/>
      <c r="R21" s="132"/>
      <c r="S21" s="133"/>
      <c r="T21" s="134"/>
      <c r="U21" s="64"/>
      <c r="V21" s="101"/>
      <c r="W21" s="102"/>
      <c r="X21" s="103"/>
      <c r="Y21" s="64"/>
      <c r="Z21" s="101"/>
      <c r="AA21" s="102"/>
      <c r="AB21" s="103"/>
    </row>
    <row r="22" spans="1:28" ht="20.100000000000001" customHeight="1" x14ac:dyDescent="0.15">
      <c r="A22" s="172"/>
      <c r="B22" s="173"/>
      <c r="C22" s="36"/>
      <c r="D22" s="42"/>
      <c r="E22" s="46"/>
      <c r="F22" s="147"/>
      <c r="G22" s="148"/>
      <c r="H22" s="149"/>
      <c r="I22" s="57"/>
      <c r="J22" s="153"/>
      <c r="K22" s="154"/>
      <c r="L22" s="155"/>
      <c r="M22" s="73"/>
      <c r="N22" s="132"/>
      <c r="O22" s="133"/>
      <c r="P22" s="134"/>
      <c r="Q22" s="73"/>
      <c r="R22" s="132"/>
      <c r="S22" s="133"/>
      <c r="T22" s="134"/>
      <c r="U22" s="64"/>
      <c r="V22" s="101"/>
      <c r="W22" s="102"/>
      <c r="X22" s="103"/>
      <c r="Y22" s="64"/>
      <c r="Z22" s="101"/>
      <c r="AA22" s="102"/>
      <c r="AB22" s="103"/>
    </row>
    <row r="23" spans="1:28" ht="20.100000000000001" customHeight="1" x14ac:dyDescent="0.15">
      <c r="A23" s="172"/>
      <c r="B23" s="173"/>
      <c r="C23" s="36"/>
      <c r="D23" s="42"/>
      <c r="E23" s="46"/>
      <c r="F23" s="156"/>
      <c r="G23" s="157"/>
      <c r="H23" s="158"/>
      <c r="I23" s="57"/>
      <c r="J23" s="153"/>
      <c r="K23" s="154"/>
      <c r="L23" s="155"/>
      <c r="M23" s="64"/>
      <c r="N23" s="135"/>
      <c r="O23" s="136"/>
      <c r="P23" s="137"/>
      <c r="Q23" s="64"/>
      <c r="R23" s="135"/>
      <c r="S23" s="136"/>
      <c r="T23" s="137"/>
      <c r="U23" s="64"/>
      <c r="V23" s="101"/>
      <c r="W23" s="102"/>
      <c r="X23" s="103"/>
      <c r="Y23" s="64"/>
      <c r="Z23" s="101"/>
      <c r="AA23" s="102"/>
      <c r="AB23" s="103"/>
    </row>
    <row r="24" spans="1:28" ht="20.100000000000001" customHeight="1" x14ac:dyDescent="0.15">
      <c r="A24" s="174"/>
      <c r="B24" s="175"/>
      <c r="C24" s="31"/>
      <c r="D24" s="37"/>
      <c r="E24" s="47"/>
      <c r="F24" s="156"/>
      <c r="G24" s="157"/>
      <c r="H24" s="158"/>
      <c r="I24" s="57"/>
      <c r="J24" s="153"/>
      <c r="K24" s="154"/>
      <c r="L24" s="155"/>
      <c r="M24" s="64"/>
      <c r="N24" s="135"/>
      <c r="O24" s="136"/>
      <c r="P24" s="137"/>
      <c r="Q24" s="64"/>
      <c r="R24" s="135"/>
      <c r="S24" s="136"/>
      <c r="T24" s="137"/>
      <c r="U24" s="64"/>
      <c r="V24" s="101"/>
      <c r="W24" s="102"/>
      <c r="X24" s="103"/>
      <c r="Y24" s="64"/>
      <c r="Z24" s="101"/>
      <c r="AA24" s="102"/>
      <c r="AB24" s="103"/>
    </row>
    <row r="25" spans="1:28" ht="20.100000000000001" customHeight="1" x14ac:dyDescent="0.15">
      <c r="A25" s="172"/>
      <c r="B25" s="173"/>
      <c r="C25" s="36"/>
      <c r="D25" s="42"/>
      <c r="E25" s="46"/>
      <c r="F25" s="147"/>
      <c r="G25" s="148"/>
      <c r="H25" s="149"/>
      <c r="I25" s="57"/>
      <c r="J25" s="153"/>
      <c r="K25" s="154"/>
      <c r="L25" s="155"/>
      <c r="M25" s="64"/>
      <c r="N25" s="135"/>
      <c r="O25" s="136"/>
      <c r="P25" s="137"/>
      <c r="Q25" s="64"/>
      <c r="R25" s="135"/>
      <c r="S25" s="136"/>
      <c r="T25" s="137"/>
      <c r="U25" s="64"/>
      <c r="V25" s="101"/>
      <c r="W25" s="102"/>
      <c r="X25" s="103"/>
      <c r="Y25" s="64"/>
      <c r="Z25" s="101"/>
      <c r="AA25" s="102"/>
      <c r="AB25" s="103"/>
    </row>
    <row r="26" spans="1:28" s="32" customFormat="1" ht="20.100000000000001" customHeight="1" x14ac:dyDescent="0.15">
      <c r="A26" s="174" t="s">
        <v>16</v>
      </c>
      <c r="B26" s="175"/>
      <c r="C26" s="31"/>
      <c r="D26" s="37"/>
      <c r="E26" s="47"/>
      <c r="F26" s="147">
        <f>SUM(F7:H25)</f>
        <v>18888889</v>
      </c>
      <c r="G26" s="148"/>
      <c r="H26" s="149"/>
      <c r="I26" s="47"/>
      <c r="J26" s="147">
        <f>SUM(J7:L25)</f>
        <v>6242235.9999999991</v>
      </c>
      <c r="K26" s="148"/>
      <c r="L26" s="149"/>
      <c r="M26" s="65"/>
      <c r="N26" s="123">
        <f>SUM(N7:P25)</f>
        <v>15996939.300000001</v>
      </c>
      <c r="O26" s="124"/>
      <c r="P26" s="125"/>
      <c r="Q26" s="75"/>
      <c r="R26" s="123">
        <f>SUM(R7:T25)</f>
        <v>18888889</v>
      </c>
      <c r="S26" s="124"/>
      <c r="T26" s="125"/>
      <c r="U26" s="65"/>
      <c r="V26" s="110"/>
      <c r="W26" s="111"/>
      <c r="X26" s="112"/>
      <c r="Y26" s="65"/>
      <c r="Z26" s="110"/>
      <c r="AA26" s="111"/>
      <c r="AB26" s="112"/>
    </row>
    <row r="27" spans="1:28" s="32" customFormat="1" ht="20.100000000000001" customHeight="1" x14ac:dyDescent="0.15">
      <c r="A27" s="174" t="s">
        <v>17</v>
      </c>
      <c r="B27" s="175"/>
      <c r="C27" s="31"/>
      <c r="D27" s="37"/>
      <c r="E27" s="47"/>
      <c r="F27" s="156">
        <v>-658889</v>
      </c>
      <c r="G27" s="157"/>
      <c r="H27" s="158"/>
      <c r="I27" s="63"/>
      <c r="J27" s="156">
        <v>-42236</v>
      </c>
      <c r="K27" s="157"/>
      <c r="L27" s="158"/>
      <c r="M27" s="66"/>
      <c r="N27" s="138">
        <v>-526939</v>
      </c>
      <c r="O27" s="139"/>
      <c r="P27" s="140"/>
      <c r="Q27" s="76"/>
      <c r="R27" s="138">
        <v>-658889</v>
      </c>
      <c r="S27" s="139"/>
      <c r="T27" s="140"/>
      <c r="U27" s="65"/>
      <c r="V27" s="113"/>
      <c r="W27" s="114"/>
      <c r="X27" s="115"/>
      <c r="Y27" s="65"/>
      <c r="Z27" s="113"/>
      <c r="AA27" s="114"/>
      <c r="AB27" s="115"/>
    </row>
    <row r="28" spans="1:28" s="32" customFormat="1" ht="20.100000000000001" customHeight="1" x14ac:dyDescent="0.15">
      <c r="A28" s="174" t="s">
        <v>18</v>
      </c>
      <c r="B28" s="175"/>
      <c r="C28" s="31"/>
      <c r="D28" s="37"/>
      <c r="E28" s="47"/>
      <c r="F28" s="147">
        <f>SUM(F26:H27)</f>
        <v>18230000</v>
      </c>
      <c r="G28" s="148"/>
      <c r="H28" s="149"/>
      <c r="I28" s="47"/>
      <c r="J28" s="147">
        <f>SUM(J26:L27)</f>
        <v>6199999.9999999991</v>
      </c>
      <c r="K28" s="148"/>
      <c r="L28" s="149"/>
      <c r="M28" s="65"/>
      <c r="N28" s="123">
        <f>SUM(N26:P27)</f>
        <v>15470000.300000001</v>
      </c>
      <c r="O28" s="124"/>
      <c r="P28" s="125"/>
      <c r="Q28" s="75"/>
      <c r="R28" s="123">
        <f>SUM(R26:T27)</f>
        <v>18230000</v>
      </c>
      <c r="S28" s="124"/>
      <c r="T28" s="125"/>
      <c r="U28" s="65"/>
      <c r="V28" s="110"/>
      <c r="W28" s="111"/>
      <c r="X28" s="112"/>
      <c r="Y28" s="65"/>
      <c r="Z28" s="110"/>
      <c r="AA28" s="111"/>
      <c r="AB28" s="112"/>
    </row>
    <row r="29" spans="1:28" s="32" customFormat="1" ht="20.100000000000001" customHeight="1" thickBot="1" x14ac:dyDescent="0.2">
      <c r="A29" s="176" t="s">
        <v>22</v>
      </c>
      <c r="B29" s="177"/>
      <c r="C29" s="33"/>
      <c r="D29" s="38"/>
      <c r="E29" s="48"/>
      <c r="F29" s="165"/>
      <c r="G29" s="166"/>
      <c r="H29" s="167"/>
      <c r="I29" s="58"/>
      <c r="J29" s="150">
        <f>J28*0.9</f>
        <v>5579999.9999999991</v>
      </c>
      <c r="K29" s="151"/>
      <c r="L29" s="152"/>
      <c r="M29" s="67"/>
      <c r="N29" s="126">
        <f>N28*0.9</f>
        <v>13923000.270000001</v>
      </c>
      <c r="O29" s="127"/>
      <c r="P29" s="128"/>
      <c r="Q29" s="77"/>
      <c r="R29" s="126">
        <f>R28*0.9</f>
        <v>16407000</v>
      </c>
      <c r="S29" s="127"/>
      <c r="T29" s="128"/>
      <c r="U29" s="67"/>
      <c r="V29" s="116">
        <v>18230000</v>
      </c>
      <c r="W29" s="117"/>
      <c r="X29" s="118"/>
      <c r="Y29" s="67"/>
      <c r="Z29" s="116"/>
      <c r="AA29" s="117"/>
      <c r="AB29" s="118"/>
    </row>
    <row r="30" spans="1:28" s="32" customFormat="1" ht="20.100000000000001" customHeight="1" x14ac:dyDescent="0.15">
      <c r="A30" s="168" t="s">
        <v>24</v>
      </c>
      <c r="B30" s="169"/>
      <c r="C30" s="34"/>
      <c r="D30" s="39"/>
      <c r="E30" s="49"/>
      <c r="F30" s="159"/>
      <c r="G30" s="160"/>
      <c r="H30" s="161"/>
      <c r="I30" s="59"/>
      <c r="J30" s="141">
        <v>0</v>
      </c>
      <c r="K30" s="142"/>
      <c r="L30" s="143"/>
      <c r="M30" s="68"/>
      <c r="N30" s="129">
        <f>J31</f>
        <v>6137999.9999999991</v>
      </c>
      <c r="O30" s="130"/>
      <c r="P30" s="131"/>
      <c r="Q30" s="78"/>
      <c r="R30" s="129">
        <f>SUM(I31:P31)</f>
        <v>15315300.297000002</v>
      </c>
      <c r="S30" s="130"/>
      <c r="T30" s="131"/>
      <c r="U30" s="69"/>
      <c r="V30" s="104">
        <f>R30+R31</f>
        <v>18047700</v>
      </c>
      <c r="W30" s="105"/>
      <c r="X30" s="119"/>
      <c r="Y30" s="69"/>
      <c r="Z30" s="104"/>
      <c r="AA30" s="105"/>
      <c r="AB30" s="106"/>
    </row>
    <row r="31" spans="1:28" s="32" customFormat="1" ht="20.100000000000001" customHeight="1" thickBot="1" x14ac:dyDescent="0.2">
      <c r="A31" s="170" t="s">
        <v>23</v>
      </c>
      <c r="B31" s="171"/>
      <c r="C31" s="35"/>
      <c r="D31" s="40"/>
      <c r="E31" s="50"/>
      <c r="F31" s="162"/>
      <c r="G31" s="163"/>
      <c r="H31" s="164"/>
      <c r="I31" s="60"/>
      <c r="J31" s="144">
        <f>J29*1.1</f>
        <v>6137999.9999999991</v>
      </c>
      <c r="K31" s="145"/>
      <c r="L31" s="146"/>
      <c r="M31" s="70"/>
      <c r="N31" s="120">
        <f>N29*1.1-N30</f>
        <v>9177300.2970000021</v>
      </c>
      <c r="O31" s="121"/>
      <c r="P31" s="122"/>
      <c r="Q31" s="79"/>
      <c r="R31" s="120">
        <f>R29*1.1-R30</f>
        <v>2732399.7029999979</v>
      </c>
      <c r="S31" s="121"/>
      <c r="T31" s="122"/>
      <c r="U31" s="71"/>
      <c r="V31" s="120">
        <f>V29*1.05-V30</f>
        <v>1093800</v>
      </c>
      <c r="W31" s="121"/>
      <c r="X31" s="122"/>
      <c r="Y31" s="71"/>
      <c r="Z31" s="107"/>
      <c r="AA31" s="108"/>
      <c r="AB31" s="109"/>
    </row>
    <row r="32" spans="1:28" ht="20.100000000000001" customHeight="1" x14ac:dyDescent="0.15"/>
    <row r="33" ht="20.100000000000001" customHeight="1" x14ac:dyDescent="0.15"/>
    <row r="34" ht="20.100000000000001" customHeight="1" x14ac:dyDescent="0.15"/>
    <row r="35" ht="20.100000000000001" customHeight="1" x14ac:dyDescent="0.15"/>
    <row r="36" ht="20.100000000000001" customHeight="1" x14ac:dyDescent="0.15"/>
    <row r="37" ht="20.100000000000001" customHeight="1" x14ac:dyDescent="0.15"/>
    <row r="38" ht="20.100000000000001" customHeight="1" x14ac:dyDescent="0.15"/>
    <row r="39" ht="20.100000000000001" customHeight="1" x14ac:dyDescent="0.15"/>
    <row r="40" ht="20.100000000000001" customHeight="1" x14ac:dyDescent="0.15"/>
    <row r="41" ht="20.100000000000001" customHeight="1" x14ac:dyDescent="0.15"/>
    <row r="42" ht="20.100000000000001" customHeight="1" x14ac:dyDescent="0.15"/>
    <row r="43" ht="20.100000000000001" customHeight="1" x14ac:dyDescent="0.15"/>
    <row r="44" ht="20.100000000000001" customHeight="1" x14ac:dyDescent="0.15"/>
    <row r="45" ht="20.100000000000001" customHeight="1" x14ac:dyDescent="0.15"/>
    <row r="46" ht="20.100000000000001" customHeight="1" x14ac:dyDescent="0.15"/>
    <row r="47" ht="20.100000000000001" customHeight="1" x14ac:dyDescent="0.15"/>
    <row r="48" ht="20.100000000000001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  <row r="52" ht="20.100000000000001" customHeight="1" x14ac:dyDescent="0.15"/>
    <row r="53" ht="20.100000000000001" customHeight="1" x14ac:dyDescent="0.15"/>
    <row r="54" ht="20.100000000000001" customHeight="1" x14ac:dyDescent="0.15"/>
    <row r="55" ht="20.100000000000001" customHeight="1" x14ac:dyDescent="0.15"/>
    <row r="56" ht="20.100000000000001" customHeight="1" x14ac:dyDescent="0.15"/>
    <row r="57" ht="20.100000000000001" customHeight="1" x14ac:dyDescent="0.15"/>
    <row r="58" ht="20.100000000000001" customHeight="1" x14ac:dyDescent="0.15"/>
    <row r="59" ht="20.100000000000001" customHeight="1" x14ac:dyDescent="0.15"/>
    <row r="60" ht="20.100000000000001" customHeight="1" x14ac:dyDescent="0.15"/>
    <row r="61" ht="20.100000000000001" customHeight="1" x14ac:dyDescent="0.15"/>
    <row r="62" ht="20.100000000000001" customHeight="1" x14ac:dyDescent="0.15"/>
    <row r="63" ht="20.100000000000001" customHeight="1" x14ac:dyDescent="0.15"/>
    <row r="64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  <row r="68" ht="20.100000000000001" customHeight="1" x14ac:dyDescent="0.15"/>
    <row r="69" ht="20.100000000000001" customHeight="1" x14ac:dyDescent="0.15"/>
    <row r="70" ht="20.100000000000001" customHeight="1" x14ac:dyDescent="0.15"/>
    <row r="71" ht="20.100000000000001" customHeight="1" x14ac:dyDescent="0.15"/>
    <row r="72" ht="20.100000000000001" customHeight="1" x14ac:dyDescent="0.15"/>
    <row r="73" ht="20.100000000000001" customHeight="1" x14ac:dyDescent="0.15"/>
    <row r="74" ht="20.100000000000001" customHeight="1" x14ac:dyDescent="0.15"/>
    <row r="75" ht="20.100000000000001" customHeight="1" x14ac:dyDescent="0.15"/>
    <row r="76" ht="20.100000000000001" customHeight="1" x14ac:dyDescent="0.15"/>
    <row r="77" ht="20.100000000000001" customHeight="1" x14ac:dyDescent="0.15"/>
    <row r="78" ht="20.100000000000001" customHeight="1" x14ac:dyDescent="0.15"/>
    <row r="79" ht="20.100000000000001" customHeight="1" x14ac:dyDescent="0.15"/>
    <row r="80" ht="20.100000000000001" customHeight="1" x14ac:dyDescent="0.15"/>
    <row r="81" ht="20.100000000000001" customHeight="1" x14ac:dyDescent="0.15"/>
    <row r="82" ht="20.100000000000001" customHeight="1" x14ac:dyDescent="0.15"/>
    <row r="83" ht="20.100000000000001" customHeight="1" x14ac:dyDescent="0.15"/>
    <row r="84" ht="20.100000000000001" customHeight="1" x14ac:dyDescent="0.15"/>
    <row r="85" ht="20.100000000000001" customHeight="1" x14ac:dyDescent="0.15"/>
    <row r="86" ht="20.100000000000001" customHeight="1" x14ac:dyDescent="0.15"/>
    <row r="87" ht="20.100000000000001" customHeight="1" x14ac:dyDescent="0.15"/>
    <row r="88" ht="20.100000000000001" customHeight="1" x14ac:dyDescent="0.15"/>
    <row r="89" ht="20.100000000000001" customHeight="1" x14ac:dyDescent="0.15"/>
    <row r="90" ht="20.100000000000001" customHeight="1" x14ac:dyDescent="0.15"/>
    <row r="91" ht="20.100000000000001" customHeight="1" x14ac:dyDescent="0.15"/>
    <row r="92" ht="20.100000000000001" customHeight="1" x14ac:dyDescent="0.15"/>
    <row r="93" ht="20.100000000000001" customHeight="1" x14ac:dyDescent="0.15"/>
    <row r="94" ht="20.100000000000001" customHeight="1" x14ac:dyDescent="0.15"/>
    <row r="95" ht="20.100000000000001" customHeight="1" x14ac:dyDescent="0.15"/>
    <row r="96" ht="20.100000000000001" customHeight="1" x14ac:dyDescent="0.15"/>
    <row r="97" ht="20.100000000000001" customHeight="1" x14ac:dyDescent="0.15"/>
    <row r="98" ht="20.100000000000001" customHeight="1" x14ac:dyDescent="0.15"/>
    <row r="99" ht="20.100000000000001" customHeight="1" x14ac:dyDescent="0.15"/>
  </sheetData>
  <mergeCells count="190">
    <mergeCell ref="F14:H14"/>
    <mergeCell ref="F15:H15"/>
    <mergeCell ref="D5:H5"/>
    <mergeCell ref="I5:L5"/>
    <mergeCell ref="M5:P5"/>
    <mergeCell ref="Q5:T5"/>
    <mergeCell ref="J14:L14"/>
    <mergeCell ref="J15:L15"/>
    <mergeCell ref="N15:P15"/>
    <mergeCell ref="U5:X5"/>
    <mergeCell ref="F13:H13"/>
    <mergeCell ref="A1:AB1"/>
    <mergeCell ref="Y5:AB5"/>
    <mergeCell ref="AA3:AB3"/>
    <mergeCell ref="A6:B6"/>
    <mergeCell ref="F6:H6"/>
    <mergeCell ref="J6:L6"/>
    <mergeCell ref="N6:P6"/>
    <mergeCell ref="R6:T6"/>
    <mergeCell ref="V6:X6"/>
    <mergeCell ref="Z6:AB6"/>
    <mergeCell ref="A7:B7"/>
    <mergeCell ref="A8:B8"/>
    <mergeCell ref="A9:B9"/>
    <mergeCell ref="A10:B10"/>
    <mergeCell ref="A11:B11"/>
    <mergeCell ref="V7:X7"/>
    <mergeCell ref="V8:X8"/>
    <mergeCell ref="V9:X9"/>
    <mergeCell ref="V10:X10"/>
    <mergeCell ref="V11:X11"/>
    <mergeCell ref="A12:B12"/>
    <mergeCell ref="A24:B24"/>
    <mergeCell ref="A13:B13"/>
    <mergeCell ref="A14:B14"/>
    <mergeCell ref="A15:B15"/>
    <mergeCell ref="A16:B16"/>
    <mergeCell ref="A17:B17"/>
    <mergeCell ref="A18:B18"/>
    <mergeCell ref="A27:B27"/>
    <mergeCell ref="A28:B28"/>
    <mergeCell ref="A29:B29"/>
    <mergeCell ref="A19:B19"/>
    <mergeCell ref="A23:B23"/>
    <mergeCell ref="A20:B20"/>
    <mergeCell ref="A21:B21"/>
    <mergeCell ref="A22:B22"/>
    <mergeCell ref="A30:B30"/>
    <mergeCell ref="A31:B31"/>
    <mergeCell ref="F8:H8"/>
    <mergeCell ref="F7:H7"/>
    <mergeCell ref="F9:H9"/>
    <mergeCell ref="F10:H10"/>
    <mergeCell ref="F11:H11"/>
    <mergeCell ref="F12:H12"/>
    <mergeCell ref="A25:B25"/>
    <mergeCell ref="A26:B26"/>
    <mergeCell ref="F16:H16"/>
    <mergeCell ref="F17:H17"/>
    <mergeCell ref="F18:H18"/>
    <mergeCell ref="F26:H26"/>
    <mergeCell ref="F27:H27"/>
    <mergeCell ref="F28:H28"/>
    <mergeCell ref="F29:H29"/>
    <mergeCell ref="F19:H19"/>
    <mergeCell ref="F23:H23"/>
    <mergeCell ref="F20:H20"/>
    <mergeCell ref="F21:H21"/>
    <mergeCell ref="F22:H22"/>
    <mergeCell ref="F24:H24"/>
    <mergeCell ref="F30:H30"/>
    <mergeCell ref="F31:H31"/>
    <mergeCell ref="J7:L7"/>
    <mergeCell ref="J8:L8"/>
    <mergeCell ref="J9:L9"/>
    <mergeCell ref="J10:L10"/>
    <mergeCell ref="J11:L11"/>
    <mergeCell ref="J12:L12"/>
    <mergeCell ref="J13:L13"/>
    <mergeCell ref="F25:H25"/>
    <mergeCell ref="J16:L16"/>
    <mergeCell ref="J17:L17"/>
    <mergeCell ref="J18:L18"/>
    <mergeCell ref="J19:L19"/>
    <mergeCell ref="J26:L26"/>
    <mergeCell ref="J27:L27"/>
    <mergeCell ref="J28:L28"/>
    <mergeCell ref="J29:L29"/>
    <mergeCell ref="J20:L20"/>
    <mergeCell ref="J21:L21"/>
    <mergeCell ref="J22:L22"/>
    <mergeCell ref="J23:L23"/>
    <mergeCell ref="J24:L24"/>
    <mergeCell ref="J25:L25"/>
    <mergeCell ref="J30:L30"/>
    <mergeCell ref="J31:L31"/>
    <mergeCell ref="N7:P7"/>
    <mergeCell ref="N8:P8"/>
    <mergeCell ref="N9:P9"/>
    <mergeCell ref="N10:P10"/>
    <mergeCell ref="N11:P11"/>
    <mergeCell ref="N12:P12"/>
    <mergeCell ref="N13:P13"/>
    <mergeCell ref="N14:P14"/>
    <mergeCell ref="N16:P16"/>
    <mergeCell ref="N17:P17"/>
    <mergeCell ref="N18:P18"/>
    <mergeCell ref="N19:P19"/>
    <mergeCell ref="N20:P20"/>
    <mergeCell ref="N27:P27"/>
    <mergeCell ref="N28:P28"/>
    <mergeCell ref="N29:P29"/>
    <mergeCell ref="N30:P30"/>
    <mergeCell ref="N21:P21"/>
    <mergeCell ref="N22:P22"/>
    <mergeCell ref="N23:P23"/>
    <mergeCell ref="N24:P24"/>
    <mergeCell ref="N25:P25"/>
    <mergeCell ref="N26:P26"/>
    <mergeCell ref="N31:P31"/>
    <mergeCell ref="R7:T7"/>
    <mergeCell ref="R8:T8"/>
    <mergeCell ref="R9:T9"/>
    <mergeCell ref="R10:T10"/>
    <mergeCell ref="R11:T11"/>
    <mergeCell ref="R12:T12"/>
    <mergeCell ref="R13:T13"/>
    <mergeCell ref="R14:T14"/>
    <mergeCell ref="R15:T15"/>
    <mergeCell ref="R16:T16"/>
    <mergeCell ref="R17:T17"/>
    <mergeCell ref="R18:T18"/>
    <mergeCell ref="R19:T19"/>
    <mergeCell ref="R20:T20"/>
    <mergeCell ref="R21:T21"/>
    <mergeCell ref="R28:T28"/>
    <mergeCell ref="R29:T29"/>
    <mergeCell ref="R30:T30"/>
    <mergeCell ref="R31:T31"/>
    <mergeCell ref="R22:T22"/>
    <mergeCell ref="R23:T23"/>
    <mergeCell ref="R24:T24"/>
    <mergeCell ref="R25:T25"/>
    <mergeCell ref="R26:T26"/>
    <mergeCell ref="R27:T27"/>
    <mergeCell ref="V12:X12"/>
    <mergeCell ref="V13:X13"/>
    <mergeCell ref="V14:X14"/>
    <mergeCell ref="V15:X15"/>
    <mergeCell ref="V16:X16"/>
    <mergeCell ref="V25:X25"/>
    <mergeCell ref="V17:X17"/>
    <mergeCell ref="V26:X26"/>
    <mergeCell ref="V27:X27"/>
    <mergeCell ref="V28:X28"/>
    <mergeCell ref="V18:X18"/>
    <mergeCell ref="V19:X19"/>
    <mergeCell ref="V20:X20"/>
    <mergeCell ref="V21:X21"/>
    <mergeCell ref="V22:X22"/>
    <mergeCell ref="V29:X29"/>
    <mergeCell ref="V30:X30"/>
    <mergeCell ref="V31:X31"/>
    <mergeCell ref="Z7:AB7"/>
    <mergeCell ref="Z8:AB8"/>
    <mergeCell ref="Z9:AB9"/>
    <mergeCell ref="Z10:AB10"/>
    <mergeCell ref="Z11:AB11"/>
    <mergeCell ref="V23:X23"/>
    <mergeCell ref="V24:X24"/>
    <mergeCell ref="Z12:AB12"/>
    <mergeCell ref="Z13:AB13"/>
    <mergeCell ref="Z14:AB14"/>
    <mergeCell ref="Z15:AB15"/>
    <mergeCell ref="Z16:AB16"/>
    <mergeCell ref="Z18:AB18"/>
    <mergeCell ref="Z17:AB17"/>
    <mergeCell ref="Z19:AB19"/>
    <mergeCell ref="Z20:AB20"/>
    <mergeCell ref="Z21:AB21"/>
    <mergeCell ref="Z22:AB22"/>
    <mergeCell ref="Z23:AB23"/>
    <mergeCell ref="Z24:AB24"/>
    <mergeCell ref="Z25:AB25"/>
    <mergeCell ref="Z30:AB30"/>
    <mergeCell ref="Z31:AB31"/>
    <mergeCell ref="Z26:AB26"/>
    <mergeCell ref="Z27:AB27"/>
    <mergeCell ref="Z28:AB28"/>
    <mergeCell ref="Z29:AB29"/>
  </mergeCells>
  <phoneticPr fontId="1"/>
  <pageMargins left="0.16" right="0.13" top="0.59055118110236227" bottom="0" header="0.31496062992125984" footer="0.31496062992125984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D8EF98-2A3D-4A3E-9FAA-7240E8ACCEEB}">
  <dimension ref="A1:AB157"/>
  <sheetViews>
    <sheetView tabSelected="1" view="pageBreakPreview" zoomScaleNormal="100" zoomScaleSheetLayoutView="100" workbookViewId="0">
      <selection activeCell="C16" sqref="C16"/>
    </sheetView>
  </sheetViews>
  <sheetFormatPr defaultRowHeight="13.5" x14ac:dyDescent="0.15"/>
  <cols>
    <col min="2" max="2" width="15.75" customWidth="1"/>
    <col min="4" max="4" width="5.75" customWidth="1"/>
    <col min="5" max="5" width="11.375" customWidth="1"/>
    <col min="6" max="8" width="4.125" customWidth="1"/>
    <col min="9" max="9" width="7.375" customWidth="1"/>
    <col min="10" max="12" width="4.125" customWidth="1"/>
    <col min="13" max="13" width="7.375" customWidth="1"/>
    <col min="14" max="16" width="4.125" customWidth="1"/>
    <col min="17" max="17" width="7.375" customWidth="1"/>
    <col min="18" max="20" width="4.125" customWidth="1"/>
    <col min="21" max="21" width="7.375" customWidth="1"/>
    <col min="22" max="24" width="4.125" customWidth="1"/>
    <col min="25" max="25" width="7.375" customWidth="1"/>
    <col min="26" max="28" width="4.125" customWidth="1"/>
  </cols>
  <sheetData>
    <row r="1" spans="1:28" ht="30.75" customHeight="1" x14ac:dyDescent="0.15">
      <c r="A1" s="215" t="s">
        <v>13</v>
      </c>
      <c r="B1" s="215"/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  <c r="O1" s="215"/>
      <c r="P1" s="215"/>
      <c r="Q1" s="215"/>
      <c r="R1" s="215"/>
      <c r="S1" s="215"/>
      <c r="T1" s="215"/>
      <c r="U1" s="215"/>
      <c r="V1" s="215"/>
      <c r="W1" s="215"/>
      <c r="X1" s="215"/>
      <c r="Y1" s="215"/>
      <c r="Z1" s="215"/>
      <c r="AA1" s="215"/>
      <c r="AB1" s="215"/>
    </row>
    <row r="2" spans="1:28" ht="30.75" customHeight="1" x14ac:dyDescent="0.15">
      <c r="A2" s="11"/>
      <c r="B2" s="11"/>
      <c r="C2" s="80" t="s">
        <v>33</v>
      </c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</row>
    <row r="3" spans="1:28" ht="24" customHeight="1" x14ac:dyDescent="0.15">
      <c r="A3" s="100" t="s">
        <v>3</v>
      </c>
      <c r="B3" s="1"/>
      <c r="C3" s="1"/>
      <c r="D3" s="1"/>
      <c r="E3" s="1"/>
      <c r="F3" s="1"/>
      <c r="G3" s="1"/>
      <c r="H3" s="1"/>
      <c r="J3" s="13" t="s">
        <v>15</v>
      </c>
      <c r="Z3" s="12" t="s">
        <v>14</v>
      </c>
      <c r="AA3" s="206">
        <v>1</v>
      </c>
      <c r="AB3" s="206"/>
    </row>
    <row r="5" spans="1:28" ht="22.5" customHeight="1" x14ac:dyDescent="0.15">
      <c r="D5" s="207" t="s">
        <v>4</v>
      </c>
      <c r="E5" s="208"/>
      <c r="F5" s="208"/>
      <c r="G5" s="208"/>
      <c r="H5" s="208"/>
      <c r="I5" s="207" t="s">
        <v>6</v>
      </c>
      <c r="J5" s="208"/>
      <c r="K5" s="208"/>
      <c r="L5" s="209"/>
      <c r="M5" s="207" t="s">
        <v>7</v>
      </c>
      <c r="N5" s="208"/>
      <c r="O5" s="208"/>
      <c r="P5" s="209"/>
      <c r="Q5" s="207" t="s">
        <v>8</v>
      </c>
      <c r="R5" s="208"/>
      <c r="S5" s="208"/>
      <c r="T5" s="209"/>
      <c r="U5" s="207" t="s">
        <v>11</v>
      </c>
      <c r="V5" s="208"/>
      <c r="W5" s="208"/>
      <c r="X5" s="209"/>
      <c r="Y5" s="208" t="s">
        <v>12</v>
      </c>
      <c r="Z5" s="208"/>
      <c r="AA5" s="208"/>
      <c r="AB5" s="209"/>
    </row>
    <row r="6" spans="1:28" ht="22.5" customHeight="1" x14ac:dyDescent="0.15">
      <c r="A6" s="217" t="s">
        <v>0</v>
      </c>
      <c r="B6" s="210"/>
      <c r="C6" s="8" t="s">
        <v>1</v>
      </c>
      <c r="D6" s="6" t="s">
        <v>9</v>
      </c>
      <c r="E6" s="2" t="s">
        <v>10</v>
      </c>
      <c r="F6" s="210" t="s">
        <v>2</v>
      </c>
      <c r="G6" s="210"/>
      <c r="H6" s="211"/>
      <c r="I6" s="6" t="s">
        <v>5</v>
      </c>
      <c r="J6" s="210" t="s">
        <v>2</v>
      </c>
      <c r="K6" s="210"/>
      <c r="L6" s="212"/>
      <c r="M6" s="6" t="s">
        <v>5</v>
      </c>
      <c r="N6" s="210" t="s">
        <v>2</v>
      </c>
      <c r="O6" s="210"/>
      <c r="P6" s="212"/>
      <c r="Q6" s="6" t="s">
        <v>5</v>
      </c>
      <c r="R6" s="210" t="s">
        <v>2</v>
      </c>
      <c r="S6" s="210"/>
      <c r="T6" s="212"/>
      <c r="U6" s="6" t="s">
        <v>5</v>
      </c>
      <c r="V6" s="210" t="s">
        <v>2</v>
      </c>
      <c r="W6" s="210"/>
      <c r="X6" s="212"/>
      <c r="Y6" s="7" t="s">
        <v>5</v>
      </c>
      <c r="Z6" s="210" t="s">
        <v>2</v>
      </c>
      <c r="AA6" s="210"/>
      <c r="AB6" s="212"/>
    </row>
    <row r="7" spans="1:28" ht="20.100000000000001" customHeight="1" x14ac:dyDescent="0.15">
      <c r="A7" s="96"/>
      <c r="B7" s="97"/>
      <c r="C7" s="5"/>
      <c r="D7" s="3"/>
      <c r="E7" s="4"/>
      <c r="F7" s="218"/>
      <c r="G7" s="219"/>
      <c r="H7" s="220"/>
      <c r="I7" s="81"/>
      <c r="J7" s="218"/>
      <c r="K7" s="219"/>
      <c r="L7" s="220"/>
      <c r="M7" s="81"/>
      <c r="N7" s="194"/>
      <c r="O7" s="195"/>
      <c r="P7" s="196"/>
      <c r="Q7" s="81"/>
      <c r="R7" s="194"/>
      <c r="S7" s="195"/>
      <c r="T7" s="196"/>
      <c r="U7" s="81"/>
      <c r="V7" s="194"/>
      <c r="W7" s="195"/>
      <c r="X7" s="196"/>
      <c r="Y7" s="82"/>
      <c r="Z7" s="194"/>
      <c r="AA7" s="195"/>
      <c r="AB7" s="196"/>
    </row>
    <row r="8" spans="1:28" ht="20.100000000000001" customHeight="1" x14ac:dyDescent="0.15">
      <c r="A8" s="202"/>
      <c r="B8" s="203"/>
      <c r="C8" s="5"/>
      <c r="D8" s="83"/>
      <c r="E8" s="4"/>
      <c r="F8" s="194"/>
      <c r="G8" s="195"/>
      <c r="H8" s="196"/>
      <c r="I8" s="95"/>
      <c r="J8" s="194"/>
      <c r="K8" s="195"/>
      <c r="L8" s="196"/>
      <c r="M8" s="95"/>
      <c r="N8" s="194"/>
      <c r="O8" s="195"/>
      <c r="P8" s="196"/>
      <c r="Q8" s="81"/>
      <c r="R8" s="194"/>
      <c r="S8" s="195"/>
      <c r="T8" s="196"/>
      <c r="U8" s="81"/>
      <c r="V8" s="194"/>
      <c r="W8" s="195"/>
      <c r="X8" s="196"/>
      <c r="Y8" s="82"/>
      <c r="Z8" s="194"/>
      <c r="AA8" s="195"/>
      <c r="AB8" s="196"/>
    </row>
    <row r="9" spans="1:28" ht="20.100000000000001" customHeight="1" x14ac:dyDescent="0.15">
      <c r="A9" s="202"/>
      <c r="B9" s="203"/>
      <c r="C9" s="5"/>
      <c r="D9" s="83"/>
      <c r="E9" s="84"/>
      <c r="F9" s="194"/>
      <c r="G9" s="195"/>
      <c r="H9" s="196"/>
      <c r="I9" s="95"/>
      <c r="J9" s="194"/>
      <c r="K9" s="195"/>
      <c r="L9" s="196"/>
      <c r="M9" s="95"/>
      <c r="N9" s="194"/>
      <c r="O9" s="195"/>
      <c r="P9" s="196"/>
      <c r="Q9" s="85"/>
      <c r="R9" s="194"/>
      <c r="S9" s="195"/>
      <c r="T9" s="196"/>
      <c r="U9" s="85"/>
      <c r="V9" s="194"/>
      <c r="W9" s="195"/>
      <c r="X9" s="196"/>
      <c r="Y9" s="86"/>
      <c r="Z9" s="194"/>
      <c r="AA9" s="195"/>
      <c r="AB9" s="196"/>
    </row>
    <row r="10" spans="1:28" ht="20.100000000000001" customHeight="1" x14ac:dyDescent="0.15">
      <c r="A10" s="202"/>
      <c r="B10" s="203"/>
      <c r="C10" s="5"/>
      <c r="D10" s="83"/>
      <c r="E10" s="98"/>
      <c r="F10" s="194"/>
      <c r="G10" s="195"/>
      <c r="H10" s="196"/>
      <c r="I10" s="95"/>
      <c r="J10" s="194"/>
      <c r="K10" s="195"/>
      <c r="L10" s="196"/>
      <c r="M10" s="95"/>
      <c r="N10" s="194"/>
      <c r="O10" s="195"/>
      <c r="P10" s="196"/>
      <c r="Q10" s="85"/>
      <c r="R10" s="194"/>
      <c r="S10" s="195"/>
      <c r="T10" s="196"/>
      <c r="U10" s="85"/>
      <c r="V10" s="194"/>
      <c r="W10" s="195"/>
      <c r="X10" s="196"/>
      <c r="Y10" s="86"/>
      <c r="Z10" s="194"/>
      <c r="AA10" s="195"/>
      <c r="AB10" s="196"/>
    </row>
    <row r="11" spans="1:28" ht="20.100000000000001" customHeight="1" x14ac:dyDescent="0.15">
      <c r="A11" s="202"/>
      <c r="B11" s="203"/>
      <c r="C11" s="5"/>
      <c r="D11" s="83"/>
      <c r="E11" s="98"/>
      <c r="F11" s="194"/>
      <c r="G11" s="195"/>
      <c r="H11" s="196"/>
      <c r="I11" s="95"/>
      <c r="J11" s="194"/>
      <c r="K11" s="195"/>
      <c r="L11" s="196"/>
      <c r="M11" s="95"/>
      <c r="N11" s="194"/>
      <c r="O11" s="195"/>
      <c r="P11" s="196"/>
      <c r="Q11" s="85"/>
      <c r="R11" s="194"/>
      <c r="S11" s="195"/>
      <c r="T11" s="196"/>
      <c r="U11" s="85"/>
      <c r="V11" s="194"/>
      <c r="W11" s="195"/>
      <c r="X11" s="196"/>
      <c r="Y11" s="86"/>
      <c r="Z11" s="194"/>
      <c r="AA11" s="195"/>
      <c r="AB11" s="196"/>
    </row>
    <row r="12" spans="1:28" ht="20.100000000000001" customHeight="1" x14ac:dyDescent="0.15">
      <c r="A12" s="202"/>
      <c r="B12" s="203"/>
      <c r="C12" s="5"/>
      <c r="D12" s="83"/>
      <c r="E12" s="98"/>
      <c r="F12" s="194"/>
      <c r="G12" s="195"/>
      <c r="H12" s="196"/>
      <c r="I12" s="95"/>
      <c r="J12" s="194"/>
      <c r="K12" s="195"/>
      <c r="L12" s="196"/>
      <c r="M12" s="95"/>
      <c r="N12" s="194"/>
      <c r="O12" s="195"/>
      <c r="P12" s="196"/>
      <c r="Q12" s="85"/>
      <c r="R12" s="194"/>
      <c r="S12" s="195"/>
      <c r="T12" s="196"/>
      <c r="U12" s="85"/>
      <c r="V12" s="194"/>
      <c r="W12" s="195"/>
      <c r="X12" s="196"/>
      <c r="Y12" s="86"/>
      <c r="Z12" s="194"/>
      <c r="AA12" s="195"/>
      <c r="AB12" s="196"/>
    </row>
    <row r="13" spans="1:28" ht="20.100000000000001" customHeight="1" x14ac:dyDescent="0.15">
      <c r="A13" s="202"/>
      <c r="B13" s="203"/>
      <c r="C13" s="5"/>
      <c r="D13" s="83"/>
      <c r="E13" s="98"/>
      <c r="F13" s="194"/>
      <c r="G13" s="195"/>
      <c r="H13" s="196"/>
      <c r="I13" s="95"/>
      <c r="J13" s="194"/>
      <c r="K13" s="195"/>
      <c r="L13" s="196"/>
      <c r="M13" s="95"/>
      <c r="N13" s="194"/>
      <c r="O13" s="195"/>
      <c r="P13" s="196"/>
      <c r="Q13" s="85"/>
      <c r="R13" s="194"/>
      <c r="S13" s="195"/>
      <c r="T13" s="196"/>
      <c r="U13" s="85"/>
      <c r="V13" s="194"/>
      <c r="W13" s="195"/>
      <c r="X13" s="196"/>
      <c r="Y13" s="86"/>
      <c r="Z13" s="194"/>
      <c r="AA13" s="195"/>
      <c r="AB13" s="196"/>
    </row>
    <row r="14" spans="1:28" ht="20.100000000000001" customHeight="1" x14ac:dyDescent="0.15">
      <c r="A14" s="202"/>
      <c r="B14" s="203"/>
      <c r="C14" s="5"/>
      <c r="D14" s="83"/>
      <c r="E14" s="98"/>
      <c r="F14" s="194"/>
      <c r="G14" s="195"/>
      <c r="H14" s="196"/>
      <c r="I14" s="95"/>
      <c r="J14" s="194"/>
      <c r="K14" s="195"/>
      <c r="L14" s="196"/>
      <c r="M14" s="95"/>
      <c r="N14" s="194"/>
      <c r="O14" s="195"/>
      <c r="P14" s="196"/>
      <c r="Q14" s="85"/>
      <c r="R14" s="194"/>
      <c r="S14" s="195"/>
      <c r="T14" s="196"/>
      <c r="U14" s="85"/>
      <c r="V14" s="194"/>
      <c r="W14" s="195"/>
      <c r="X14" s="196"/>
      <c r="Y14" s="86"/>
      <c r="Z14" s="194"/>
      <c r="AA14" s="195"/>
      <c r="AB14" s="196"/>
    </row>
    <row r="15" spans="1:28" ht="20.100000000000001" customHeight="1" x14ac:dyDescent="0.15">
      <c r="A15" s="202"/>
      <c r="B15" s="203"/>
      <c r="C15" s="5"/>
      <c r="D15" s="83"/>
      <c r="E15" s="98"/>
      <c r="F15" s="194"/>
      <c r="G15" s="195"/>
      <c r="H15" s="196"/>
      <c r="I15" s="95"/>
      <c r="J15" s="194"/>
      <c r="K15" s="195"/>
      <c r="L15" s="196"/>
      <c r="M15" s="95"/>
      <c r="N15" s="194"/>
      <c r="O15" s="195"/>
      <c r="P15" s="196"/>
      <c r="Q15" s="85"/>
      <c r="R15" s="194"/>
      <c r="S15" s="195"/>
      <c r="T15" s="196"/>
      <c r="U15" s="85"/>
      <c r="V15" s="194"/>
      <c r="W15" s="195"/>
      <c r="X15" s="196"/>
      <c r="Y15" s="86"/>
      <c r="Z15" s="194"/>
      <c r="AA15" s="195"/>
      <c r="AB15" s="196"/>
    </row>
    <row r="16" spans="1:28" ht="20.100000000000001" customHeight="1" x14ac:dyDescent="0.15">
      <c r="A16" s="202"/>
      <c r="B16" s="203"/>
      <c r="C16" s="5"/>
      <c r="D16" s="83"/>
      <c r="E16" s="98"/>
      <c r="F16" s="194"/>
      <c r="G16" s="195"/>
      <c r="H16" s="196"/>
      <c r="I16" s="95"/>
      <c r="J16" s="194"/>
      <c r="K16" s="195"/>
      <c r="L16" s="196"/>
      <c r="M16" s="95"/>
      <c r="N16" s="194"/>
      <c r="O16" s="195"/>
      <c r="P16" s="196"/>
      <c r="Q16" s="85"/>
      <c r="R16" s="194"/>
      <c r="S16" s="195"/>
      <c r="T16" s="196"/>
      <c r="U16" s="85"/>
      <c r="V16" s="194"/>
      <c r="W16" s="195"/>
      <c r="X16" s="196"/>
      <c r="Y16" s="86"/>
      <c r="Z16" s="194"/>
      <c r="AA16" s="195"/>
      <c r="AB16" s="196"/>
    </row>
    <row r="17" spans="1:28" ht="20.100000000000001" customHeight="1" x14ac:dyDescent="0.15">
      <c r="A17" s="202"/>
      <c r="B17" s="203"/>
      <c r="C17" s="5"/>
      <c r="D17" s="83"/>
      <c r="E17" s="98"/>
      <c r="F17" s="194"/>
      <c r="G17" s="195"/>
      <c r="H17" s="196"/>
      <c r="I17" s="95"/>
      <c r="J17" s="194"/>
      <c r="K17" s="195"/>
      <c r="L17" s="196"/>
      <c r="M17" s="95"/>
      <c r="N17" s="194"/>
      <c r="O17" s="195"/>
      <c r="P17" s="196"/>
      <c r="Q17" s="85"/>
      <c r="R17" s="194"/>
      <c r="S17" s="195"/>
      <c r="T17" s="196"/>
      <c r="U17" s="85"/>
      <c r="V17" s="194"/>
      <c r="W17" s="195"/>
      <c r="X17" s="196"/>
      <c r="Y17" s="86"/>
      <c r="Z17" s="194"/>
      <c r="AA17" s="195"/>
      <c r="AB17" s="196"/>
    </row>
    <row r="18" spans="1:28" ht="20.100000000000001" customHeight="1" x14ac:dyDescent="0.15">
      <c r="A18" s="202"/>
      <c r="B18" s="203"/>
      <c r="C18" s="5"/>
      <c r="D18" s="83"/>
      <c r="E18" s="98"/>
      <c r="F18" s="194"/>
      <c r="G18" s="195"/>
      <c r="H18" s="196"/>
      <c r="I18" s="95"/>
      <c r="J18" s="194"/>
      <c r="K18" s="195"/>
      <c r="L18" s="196"/>
      <c r="M18" s="95"/>
      <c r="N18" s="194"/>
      <c r="O18" s="195"/>
      <c r="P18" s="196"/>
      <c r="Q18" s="85"/>
      <c r="R18" s="194"/>
      <c r="S18" s="195"/>
      <c r="T18" s="196"/>
      <c r="U18" s="85"/>
      <c r="V18" s="194"/>
      <c r="W18" s="195"/>
      <c r="X18" s="196"/>
      <c r="Y18" s="86"/>
      <c r="Z18" s="194"/>
      <c r="AA18" s="195"/>
      <c r="AB18" s="196"/>
    </row>
    <row r="19" spans="1:28" ht="20.100000000000001" customHeight="1" x14ac:dyDescent="0.15">
      <c r="A19" s="202"/>
      <c r="B19" s="203"/>
      <c r="C19" s="5"/>
      <c r="D19" s="83"/>
      <c r="E19" s="99"/>
      <c r="F19" s="194"/>
      <c r="G19" s="195"/>
      <c r="H19" s="196"/>
      <c r="I19" s="95"/>
      <c r="J19" s="194"/>
      <c r="K19" s="195"/>
      <c r="L19" s="196"/>
      <c r="M19" s="95"/>
      <c r="N19" s="194"/>
      <c r="O19" s="195"/>
      <c r="P19" s="196"/>
      <c r="Q19" s="81"/>
      <c r="R19" s="194"/>
      <c r="S19" s="195"/>
      <c r="T19" s="196"/>
      <c r="U19" s="81"/>
      <c r="V19" s="194"/>
      <c r="W19" s="195"/>
      <c r="X19" s="196"/>
      <c r="Y19" s="82"/>
      <c r="Z19" s="194"/>
      <c r="AA19" s="195"/>
      <c r="AB19" s="196"/>
    </row>
    <row r="20" spans="1:28" ht="20.100000000000001" customHeight="1" x14ac:dyDescent="0.15">
      <c r="A20" s="202"/>
      <c r="B20" s="203"/>
      <c r="C20" s="5"/>
      <c r="D20" s="83"/>
      <c r="E20" s="99"/>
      <c r="F20" s="194"/>
      <c r="G20" s="195"/>
      <c r="H20" s="196"/>
      <c r="I20" s="95"/>
      <c r="J20" s="194"/>
      <c r="K20" s="195"/>
      <c r="L20" s="196"/>
      <c r="M20" s="95"/>
      <c r="N20" s="194"/>
      <c r="O20" s="195"/>
      <c r="P20" s="196"/>
      <c r="Q20" s="81"/>
      <c r="R20" s="194"/>
      <c r="S20" s="195"/>
      <c r="T20" s="196"/>
      <c r="U20" s="81"/>
      <c r="V20" s="194"/>
      <c r="W20" s="195"/>
      <c r="X20" s="196"/>
      <c r="Y20" s="82"/>
      <c r="Z20" s="194"/>
      <c r="AA20" s="195"/>
      <c r="AB20" s="196"/>
    </row>
    <row r="21" spans="1:28" ht="20.100000000000001" customHeight="1" x14ac:dyDescent="0.15">
      <c r="A21" s="202"/>
      <c r="B21" s="203"/>
      <c r="C21" s="5"/>
      <c r="D21" s="83"/>
      <c r="E21" s="99"/>
      <c r="F21" s="194"/>
      <c r="G21" s="195"/>
      <c r="H21" s="196"/>
      <c r="I21" s="95"/>
      <c r="J21" s="194"/>
      <c r="K21" s="195"/>
      <c r="L21" s="196"/>
      <c r="M21" s="95"/>
      <c r="N21" s="194"/>
      <c r="O21" s="195"/>
      <c r="P21" s="196"/>
      <c r="Q21" s="81"/>
      <c r="R21" s="194"/>
      <c r="S21" s="195"/>
      <c r="T21" s="196"/>
      <c r="U21" s="81"/>
      <c r="V21" s="194"/>
      <c r="W21" s="195"/>
      <c r="X21" s="196"/>
      <c r="Y21" s="82"/>
      <c r="Z21" s="194"/>
      <c r="AA21" s="195"/>
      <c r="AB21" s="196"/>
    </row>
    <row r="22" spans="1:28" ht="20.100000000000001" customHeight="1" x14ac:dyDescent="0.15">
      <c r="A22" s="202"/>
      <c r="B22" s="203"/>
      <c r="C22" s="5"/>
      <c r="D22" s="83"/>
      <c r="E22" s="99"/>
      <c r="F22" s="194"/>
      <c r="G22" s="195"/>
      <c r="H22" s="196"/>
      <c r="I22" s="95"/>
      <c r="J22" s="194"/>
      <c r="K22" s="195"/>
      <c r="L22" s="196"/>
      <c r="M22" s="95"/>
      <c r="N22" s="194"/>
      <c r="O22" s="195"/>
      <c r="P22" s="196"/>
      <c r="Q22" s="81"/>
      <c r="R22" s="194"/>
      <c r="S22" s="195"/>
      <c r="T22" s="196"/>
      <c r="U22" s="81"/>
      <c r="V22" s="194"/>
      <c r="W22" s="195"/>
      <c r="X22" s="196"/>
      <c r="Y22" s="82"/>
      <c r="Z22" s="194"/>
      <c r="AA22" s="195"/>
      <c r="AB22" s="196"/>
    </row>
    <row r="23" spans="1:28" ht="20.100000000000001" customHeight="1" x14ac:dyDescent="0.15">
      <c r="A23" s="202"/>
      <c r="B23" s="203"/>
      <c r="C23" s="5"/>
      <c r="D23" s="83"/>
      <c r="E23" s="99"/>
      <c r="F23" s="194"/>
      <c r="G23" s="195"/>
      <c r="H23" s="196"/>
      <c r="I23" s="95"/>
      <c r="J23" s="194"/>
      <c r="K23" s="195"/>
      <c r="L23" s="196"/>
      <c r="M23" s="81"/>
      <c r="N23" s="194"/>
      <c r="O23" s="195"/>
      <c r="P23" s="196"/>
      <c r="Q23" s="81"/>
      <c r="R23" s="194"/>
      <c r="S23" s="195"/>
      <c r="T23" s="196"/>
      <c r="U23" s="81"/>
      <c r="V23" s="194"/>
      <c r="W23" s="195"/>
      <c r="X23" s="196"/>
      <c r="Y23" s="82"/>
      <c r="Z23" s="194"/>
      <c r="AA23" s="195"/>
      <c r="AB23" s="196"/>
    </row>
    <row r="24" spans="1:28" ht="20.100000000000001" customHeight="1" x14ac:dyDescent="0.15">
      <c r="A24" s="202"/>
      <c r="B24" s="203"/>
      <c r="C24" s="5"/>
      <c r="D24" s="3"/>
      <c r="E24" s="4"/>
      <c r="F24" s="194"/>
      <c r="G24" s="195"/>
      <c r="H24" s="196"/>
      <c r="I24" s="95"/>
      <c r="J24" s="194"/>
      <c r="K24" s="195"/>
      <c r="L24" s="196"/>
      <c r="M24" s="81"/>
      <c r="N24" s="194"/>
      <c r="O24" s="195"/>
      <c r="P24" s="196"/>
      <c r="Q24" s="81"/>
      <c r="R24" s="194"/>
      <c r="S24" s="195"/>
      <c r="T24" s="196"/>
      <c r="U24" s="81"/>
      <c r="V24" s="194"/>
      <c r="W24" s="195"/>
      <c r="X24" s="196"/>
      <c r="Y24" s="82"/>
      <c r="Z24" s="194"/>
      <c r="AA24" s="195"/>
      <c r="AB24" s="196"/>
    </row>
    <row r="25" spans="1:28" ht="20.100000000000001" customHeight="1" x14ac:dyDescent="0.15">
      <c r="A25" s="202"/>
      <c r="B25" s="203"/>
      <c r="C25" s="5"/>
      <c r="D25" s="3"/>
      <c r="E25" s="4"/>
      <c r="F25" s="194"/>
      <c r="G25" s="195"/>
      <c r="H25" s="196"/>
      <c r="I25" s="95"/>
      <c r="J25" s="194"/>
      <c r="K25" s="195"/>
      <c r="L25" s="196"/>
      <c r="M25" s="81"/>
      <c r="N25" s="194"/>
      <c r="O25" s="195"/>
      <c r="P25" s="196"/>
      <c r="Q25" s="81"/>
      <c r="R25" s="194"/>
      <c r="S25" s="195"/>
      <c r="T25" s="196"/>
      <c r="U25" s="81"/>
      <c r="V25" s="194"/>
      <c r="W25" s="195"/>
      <c r="X25" s="196"/>
      <c r="Y25" s="82"/>
      <c r="Z25" s="194"/>
      <c r="AA25" s="195"/>
      <c r="AB25" s="196"/>
    </row>
    <row r="26" spans="1:28" ht="20.100000000000001" customHeight="1" x14ac:dyDescent="0.15">
      <c r="A26" s="204" t="s">
        <v>16</v>
      </c>
      <c r="B26" s="205"/>
      <c r="C26" s="5"/>
      <c r="D26" s="3"/>
      <c r="E26" s="4"/>
      <c r="F26" s="194">
        <f>SUM(F10:H25)</f>
        <v>0</v>
      </c>
      <c r="G26" s="195"/>
      <c r="H26" s="196"/>
      <c r="I26" s="95"/>
      <c r="J26" s="197">
        <f>F26*I26</f>
        <v>0</v>
      </c>
      <c r="K26" s="198"/>
      <c r="L26" s="199"/>
      <c r="M26" s="95"/>
      <c r="N26" s="194"/>
      <c r="O26" s="195"/>
      <c r="P26" s="196"/>
      <c r="Q26" s="85"/>
      <c r="R26" s="194"/>
      <c r="S26" s="195"/>
      <c r="T26" s="196"/>
      <c r="U26" s="85"/>
      <c r="V26" s="194"/>
      <c r="W26" s="195"/>
      <c r="X26" s="196"/>
      <c r="Y26" s="86"/>
      <c r="Z26" s="194"/>
      <c r="AA26" s="195"/>
      <c r="AB26" s="196"/>
    </row>
    <row r="27" spans="1:28" ht="20.100000000000001" customHeight="1" x14ac:dyDescent="0.15">
      <c r="A27" s="204" t="s">
        <v>17</v>
      </c>
      <c r="B27" s="205"/>
      <c r="C27" s="5"/>
      <c r="D27" s="3"/>
      <c r="E27" s="4"/>
      <c r="F27" s="197"/>
      <c r="G27" s="198"/>
      <c r="H27" s="199"/>
      <c r="I27" s="95"/>
      <c r="J27" s="197">
        <f>F27*I27</f>
        <v>0</v>
      </c>
      <c r="K27" s="198"/>
      <c r="L27" s="199"/>
      <c r="M27" s="95"/>
      <c r="N27" s="197"/>
      <c r="O27" s="198"/>
      <c r="P27" s="199"/>
      <c r="Q27" s="85"/>
      <c r="R27" s="197"/>
      <c r="S27" s="198"/>
      <c r="T27" s="199"/>
      <c r="U27" s="85"/>
      <c r="V27" s="197"/>
      <c r="W27" s="198"/>
      <c r="X27" s="199"/>
      <c r="Y27" s="86"/>
      <c r="Z27" s="197"/>
      <c r="AA27" s="198"/>
      <c r="AB27" s="199"/>
    </row>
    <row r="28" spans="1:28" ht="20.100000000000001" customHeight="1" x14ac:dyDescent="0.15">
      <c r="A28" s="204" t="s">
        <v>18</v>
      </c>
      <c r="B28" s="205"/>
      <c r="C28" s="5"/>
      <c r="D28" s="3"/>
      <c r="E28" s="4"/>
      <c r="F28" s="194">
        <f>SUM(F26:H27)</f>
        <v>0</v>
      </c>
      <c r="G28" s="195"/>
      <c r="H28" s="196"/>
      <c r="I28" s="85"/>
      <c r="J28" s="194">
        <f>SUM(J26:L27)</f>
        <v>0</v>
      </c>
      <c r="K28" s="195"/>
      <c r="L28" s="196"/>
      <c r="M28" s="85"/>
      <c r="N28" s="194"/>
      <c r="O28" s="195"/>
      <c r="P28" s="196"/>
      <c r="Q28" s="85"/>
      <c r="R28" s="194"/>
      <c r="S28" s="195"/>
      <c r="T28" s="196"/>
      <c r="U28" s="85"/>
      <c r="V28" s="194"/>
      <c r="W28" s="195"/>
      <c r="X28" s="196"/>
      <c r="Y28" s="86"/>
      <c r="Z28" s="194"/>
      <c r="AA28" s="195"/>
      <c r="AB28" s="196"/>
    </row>
    <row r="29" spans="1:28" ht="20.100000000000001" customHeight="1" thickBot="1" x14ac:dyDescent="0.2">
      <c r="A29" s="216" t="s">
        <v>37</v>
      </c>
      <c r="B29" s="205"/>
      <c r="C29" s="14"/>
      <c r="D29" s="15"/>
      <c r="E29" s="16"/>
      <c r="F29" s="221"/>
      <c r="G29" s="222"/>
      <c r="H29" s="223"/>
      <c r="I29" s="87"/>
      <c r="J29" s="194">
        <f>J28*0.9</f>
        <v>0</v>
      </c>
      <c r="K29" s="195"/>
      <c r="L29" s="196"/>
      <c r="M29" s="87"/>
      <c r="N29" s="194"/>
      <c r="O29" s="195"/>
      <c r="P29" s="196"/>
      <c r="Q29" s="87"/>
      <c r="R29" s="194"/>
      <c r="S29" s="195"/>
      <c r="T29" s="196"/>
      <c r="U29" s="87"/>
      <c r="V29" s="194"/>
      <c r="W29" s="195"/>
      <c r="X29" s="196"/>
      <c r="Y29" s="88"/>
      <c r="Z29" s="194"/>
      <c r="AA29" s="195"/>
      <c r="AB29" s="196"/>
    </row>
    <row r="30" spans="1:28" ht="20.100000000000001" customHeight="1" x14ac:dyDescent="0.15">
      <c r="A30" s="213" t="s">
        <v>19</v>
      </c>
      <c r="B30" s="214"/>
      <c r="C30" s="17"/>
      <c r="D30" s="18"/>
      <c r="E30" s="19"/>
      <c r="F30" s="191"/>
      <c r="G30" s="192"/>
      <c r="H30" s="193"/>
      <c r="I30" s="89"/>
      <c r="J30" s="191">
        <v>0</v>
      </c>
      <c r="K30" s="192"/>
      <c r="L30" s="193"/>
      <c r="M30" s="91"/>
      <c r="N30" s="191"/>
      <c r="O30" s="192"/>
      <c r="P30" s="193"/>
      <c r="Q30" s="91"/>
      <c r="R30" s="191"/>
      <c r="S30" s="192"/>
      <c r="T30" s="193"/>
      <c r="U30" s="91"/>
      <c r="V30" s="191"/>
      <c r="W30" s="192"/>
      <c r="X30" s="193"/>
      <c r="Y30" s="92"/>
      <c r="Z30" s="191"/>
      <c r="AA30" s="192"/>
      <c r="AB30" s="193"/>
    </row>
    <row r="31" spans="1:28" ht="20.100000000000001" customHeight="1" thickBot="1" x14ac:dyDescent="0.2">
      <c r="A31" s="200" t="s">
        <v>36</v>
      </c>
      <c r="B31" s="201"/>
      <c r="C31" s="20"/>
      <c r="D31" s="21"/>
      <c r="E31" s="22"/>
      <c r="F31" s="188"/>
      <c r="G31" s="189"/>
      <c r="H31" s="190"/>
      <c r="I31" s="90"/>
      <c r="J31" s="188">
        <f>J29</f>
        <v>0</v>
      </c>
      <c r="K31" s="189"/>
      <c r="L31" s="190"/>
      <c r="M31" s="93"/>
      <c r="N31" s="188"/>
      <c r="O31" s="189"/>
      <c r="P31" s="190"/>
      <c r="Q31" s="93"/>
      <c r="R31" s="188"/>
      <c r="S31" s="189"/>
      <c r="T31" s="190"/>
      <c r="U31" s="93"/>
      <c r="V31" s="188"/>
      <c r="W31" s="189"/>
      <c r="X31" s="190"/>
      <c r="Y31" s="94"/>
      <c r="Z31" s="188"/>
      <c r="AA31" s="189"/>
      <c r="AB31" s="190"/>
    </row>
    <row r="32" spans="1:28" ht="20.100000000000001" customHeight="1" x14ac:dyDescent="0.15">
      <c r="A32" s="9"/>
      <c r="B32" s="9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</row>
    <row r="33" spans="4:28" ht="20.100000000000001" customHeight="1" x14ac:dyDescent="0.15"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</row>
    <row r="34" spans="4:28" ht="20.100000000000001" customHeight="1" x14ac:dyDescent="0.15"/>
    <row r="35" spans="4:28" ht="20.100000000000001" customHeight="1" x14ac:dyDescent="0.15"/>
    <row r="36" spans="4:28" ht="20.100000000000001" customHeight="1" x14ac:dyDescent="0.15"/>
    <row r="37" spans="4:28" ht="20.100000000000001" customHeight="1" x14ac:dyDescent="0.15"/>
    <row r="38" spans="4:28" ht="20.100000000000001" customHeight="1" x14ac:dyDescent="0.15"/>
    <row r="39" spans="4:28" ht="20.100000000000001" customHeight="1" x14ac:dyDescent="0.15"/>
    <row r="40" spans="4:28" ht="20.100000000000001" customHeight="1" x14ac:dyDescent="0.15"/>
    <row r="41" spans="4:28" ht="20.100000000000001" customHeight="1" x14ac:dyDescent="0.15"/>
    <row r="42" spans="4:28" ht="20.100000000000001" customHeight="1" x14ac:dyDescent="0.15"/>
    <row r="43" spans="4:28" ht="20.100000000000001" customHeight="1" x14ac:dyDescent="0.15"/>
    <row r="44" spans="4:28" ht="20.100000000000001" customHeight="1" x14ac:dyDescent="0.15"/>
    <row r="45" spans="4:28" ht="20.100000000000001" customHeight="1" x14ac:dyDescent="0.15"/>
    <row r="46" spans="4:28" ht="20.100000000000001" customHeight="1" x14ac:dyDescent="0.15"/>
    <row r="47" spans="4:28" ht="20.100000000000001" customHeight="1" x14ac:dyDescent="0.15"/>
    <row r="48" spans="4:28" ht="20.100000000000001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  <row r="52" ht="20.100000000000001" customHeight="1" x14ac:dyDescent="0.15"/>
    <row r="53" ht="20.100000000000001" customHeight="1" x14ac:dyDescent="0.15"/>
    <row r="54" ht="20.100000000000001" customHeight="1" x14ac:dyDescent="0.15"/>
    <row r="55" ht="20.100000000000001" customHeight="1" x14ac:dyDescent="0.15"/>
    <row r="56" ht="20.100000000000001" customHeight="1" x14ac:dyDescent="0.15"/>
    <row r="57" ht="20.100000000000001" customHeight="1" x14ac:dyDescent="0.15"/>
    <row r="58" ht="20.100000000000001" customHeight="1" x14ac:dyDescent="0.15"/>
    <row r="59" ht="20.100000000000001" customHeight="1" x14ac:dyDescent="0.15"/>
    <row r="60" ht="20.100000000000001" customHeight="1" x14ac:dyDescent="0.15"/>
    <row r="61" ht="20.100000000000001" customHeight="1" x14ac:dyDescent="0.15"/>
    <row r="62" ht="20.100000000000001" customHeight="1" x14ac:dyDescent="0.15"/>
    <row r="63" ht="20.100000000000001" customHeight="1" x14ac:dyDescent="0.15"/>
    <row r="64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  <row r="68" ht="20.100000000000001" customHeight="1" x14ac:dyDescent="0.15"/>
    <row r="69" ht="20.100000000000001" customHeight="1" x14ac:dyDescent="0.15"/>
    <row r="70" ht="20.100000000000001" customHeight="1" x14ac:dyDescent="0.15"/>
    <row r="71" ht="20.100000000000001" customHeight="1" x14ac:dyDescent="0.15"/>
    <row r="72" ht="20.100000000000001" customHeight="1" x14ac:dyDescent="0.15"/>
    <row r="73" ht="20.100000000000001" customHeight="1" x14ac:dyDescent="0.15"/>
    <row r="74" ht="20.100000000000001" customHeight="1" x14ac:dyDescent="0.15"/>
    <row r="75" ht="20.100000000000001" customHeight="1" x14ac:dyDescent="0.15"/>
    <row r="76" ht="20.100000000000001" customHeight="1" x14ac:dyDescent="0.15"/>
    <row r="77" ht="20.100000000000001" customHeight="1" x14ac:dyDescent="0.15"/>
    <row r="78" ht="20.100000000000001" customHeight="1" x14ac:dyDescent="0.15"/>
    <row r="79" ht="20.100000000000001" customHeight="1" x14ac:dyDescent="0.15"/>
    <row r="80" ht="20.100000000000001" customHeight="1" x14ac:dyDescent="0.15"/>
    <row r="81" ht="20.100000000000001" customHeight="1" x14ac:dyDescent="0.15"/>
    <row r="82" ht="20.100000000000001" customHeight="1" x14ac:dyDescent="0.15"/>
    <row r="83" ht="20.100000000000001" customHeight="1" x14ac:dyDescent="0.15"/>
    <row r="84" ht="20.100000000000001" customHeight="1" x14ac:dyDescent="0.15"/>
    <row r="85" ht="20.100000000000001" customHeight="1" x14ac:dyDescent="0.15"/>
    <row r="86" ht="20.100000000000001" customHeight="1" x14ac:dyDescent="0.15"/>
    <row r="87" ht="20.100000000000001" customHeight="1" x14ac:dyDescent="0.15"/>
    <row r="88" ht="20.100000000000001" customHeight="1" x14ac:dyDescent="0.15"/>
    <row r="89" ht="20.100000000000001" customHeight="1" x14ac:dyDescent="0.15"/>
    <row r="90" ht="20.100000000000001" customHeight="1" x14ac:dyDescent="0.15"/>
    <row r="91" ht="20.100000000000001" customHeight="1" x14ac:dyDescent="0.15"/>
    <row r="92" ht="20.100000000000001" customHeight="1" x14ac:dyDescent="0.15"/>
    <row r="93" ht="20.100000000000001" customHeight="1" x14ac:dyDescent="0.15"/>
    <row r="94" ht="20.100000000000001" customHeight="1" x14ac:dyDescent="0.15"/>
    <row r="95" ht="20.100000000000001" customHeight="1" x14ac:dyDescent="0.15"/>
    <row r="96" ht="20.100000000000001" customHeight="1" x14ac:dyDescent="0.15"/>
    <row r="97" ht="20.100000000000001" customHeight="1" x14ac:dyDescent="0.15"/>
    <row r="98" ht="20.100000000000001" customHeight="1" x14ac:dyDescent="0.15"/>
    <row r="99" ht="20.100000000000001" customHeight="1" x14ac:dyDescent="0.15"/>
    <row r="100" ht="20.100000000000001" customHeight="1" x14ac:dyDescent="0.15"/>
    <row r="101" ht="20.100000000000001" customHeight="1" x14ac:dyDescent="0.15"/>
    <row r="102" ht="20.100000000000001" customHeight="1" x14ac:dyDescent="0.15"/>
    <row r="103" ht="20.100000000000001" customHeight="1" x14ac:dyDescent="0.15"/>
    <row r="104" ht="20.100000000000001" customHeight="1" x14ac:dyDescent="0.15"/>
    <row r="105" ht="20.100000000000001" customHeight="1" x14ac:dyDescent="0.15"/>
    <row r="106" ht="20.100000000000001" customHeight="1" x14ac:dyDescent="0.15"/>
    <row r="107" ht="20.100000000000001" customHeight="1" x14ac:dyDescent="0.15"/>
    <row r="108" ht="20.100000000000001" customHeight="1" x14ac:dyDescent="0.15"/>
    <row r="109" ht="20.100000000000001" customHeight="1" x14ac:dyDescent="0.15"/>
    <row r="110" ht="20.100000000000001" customHeight="1" x14ac:dyDescent="0.15"/>
    <row r="111" ht="20.100000000000001" customHeight="1" x14ac:dyDescent="0.15"/>
    <row r="112" ht="20.100000000000001" customHeight="1" x14ac:dyDescent="0.15"/>
    <row r="113" ht="20.100000000000001" customHeight="1" x14ac:dyDescent="0.15"/>
    <row r="114" ht="20.100000000000001" customHeight="1" x14ac:dyDescent="0.15"/>
    <row r="115" ht="20.100000000000001" customHeight="1" x14ac:dyDescent="0.15"/>
    <row r="116" ht="20.100000000000001" customHeight="1" x14ac:dyDescent="0.15"/>
    <row r="117" ht="20.100000000000001" customHeight="1" x14ac:dyDescent="0.15"/>
    <row r="118" ht="20.100000000000001" customHeight="1" x14ac:dyDescent="0.15"/>
    <row r="119" ht="20.100000000000001" customHeight="1" x14ac:dyDescent="0.15"/>
    <row r="120" ht="20.100000000000001" customHeight="1" x14ac:dyDescent="0.15"/>
    <row r="121" ht="20.100000000000001" customHeight="1" x14ac:dyDescent="0.15"/>
    <row r="122" ht="20.100000000000001" customHeight="1" x14ac:dyDescent="0.15"/>
    <row r="123" ht="20.100000000000001" customHeight="1" x14ac:dyDescent="0.15"/>
    <row r="124" ht="20.100000000000001" customHeight="1" x14ac:dyDescent="0.15"/>
    <row r="125" ht="20.100000000000001" customHeight="1" x14ac:dyDescent="0.15"/>
    <row r="126" ht="20.100000000000001" customHeight="1" x14ac:dyDescent="0.15"/>
    <row r="127" ht="20.100000000000001" customHeight="1" x14ac:dyDescent="0.15"/>
    <row r="128" ht="20.100000000000001" customHeight="1" x14ac:dyDescent="0.15"/>
    <row r="129" ht="20.100000000000001" customHeight="1" x14ac:dyDescent="0.15"/>
    <row r="130" ht="20.100000000000001" customHeight="1" x14ac:dyDescent="0.15"/>
    <row r="131" ht="20.100000000000001" customHeight="1" x14ac:dyDescent="0.15"/>
    <row r="132" ht="20.100000000000001" customHeight="1" x14ac:dyDescent="0.15"/>
    <row r="133" ht="20.100000000000001" customHeight="1" x14ac:dyDescent="0.15"/>
    <row r="134" ht="20.100000000000001" customHeight="1" x14ac:dyDescent="0.15"/>
    <row r="135" ht="20.100000000000001" customHeight="1" x14ac:dyDescent="0.15"/>
    <row r="136" ht="20.100000000000001" customHeight="1" x14ac:dyDescent="0.15"/>
    <row r="137" ht="20.100000000000001" customHeight="1" x14ac:dyDescent="0.15"/>
    <row r="138" ht="20.100000000000001" customHeight="1" x14ac:dyDescent="0.15"/>
    <row r="139" ht="20.100000000000001" customHeight="1" x14ac:dyDescent="0.15"/>
    <row r="140" ht="20.100000000000001" customHeight="1" x14ac:dyDescent="0.15"/>
    <row r="141" ht="20.100000000000001" customHeight="1" x14ac:dyDescent="0.15"/>
    <row r="142" ht="20.100000000000001" customHeight="1" x14ac:dyDescent="0.15"/>
    <row r="143" ht="20.100000000000001" customHeight="1" x14ac:dyDescent="0.15"/>
    <row r="144" ht="20.100000000000001" customHeight="1" x14ac:dyDescent="0.15"/>
    <row r="145" ht="20.100000000000001" customHeight="1" x14ac:dyDescent="0.15"/>
    <row r="146" ht="20.100000000000001" customHeight="1" x14ac:dyDescent="0.15"/>
    <row r="147" ht="20.100000000000001" customHeight="1" x14ac:dyDescent="0.15"/>
    <row r="148" ht="20.100000000000001" customHeight="1" x14ac:dyDescent="0.15"/>
    <row r="149" ht="20.100000000000001" customHeight="1" x14ac:dyDescent="0.15"/>
    <row r="150" ht="20.100000000000001" customHeight="1" x14ac:dyDescent="0.15"/>
    <row r="151" ht="20.100000000000001" customHeight="1" x14ac:dyDescent="0.15"/>
    <row r="152" ht="20.100000000000001" customHeight="1" x14ac:dyDescent="0.15"/>
    <row r="153" ht="20.100000000000001" customHeight="1" x14ac:dyDescent="0.15"/>
    <row r="154" ht="20.100000000000001" customHeight="1" x14ac:dyDescent="0.15"/>
    <row r="155" ht="20.100000000000001" customHeight="1" x14ac:dyDescent="0.15"/>
    <row r="156" ht="20.100000000000001" customHeight="1" x14ac:dyDescent="0.15"/>
    <row r="157" ht="20.100000000000001" customHeight="1" x14ac:dyDescent="0.15"/>
  </sheetData>
  <mergeCells count="189">
    <mergeCell ref="N26:P26"/>
    <mergeCell ref="N27:P27"/>
    <mergeCell ref="N18:P18"/>
    <mergeCell ref="N19:P19"/>
    <mergeCell ref="J30:L30"/>
    <mergeCell ref="J31:L31"/>
    <mergeCell ref="N29:P29"/>
    <mergeCell ref="N30:P30"/>
    <mergeCell ref="N31:P31"/>
    <mergeCell ref="N20:P20"/>
    <mergeCell ref="N21:P21"/>
    <mergeCell ref="N22:P22"/>
    <mergeCell ref="N9:P9"/>
    <mergeCell ref="N10:P10"/>
    <mergeCell ref="N11:P11"/>
    <mergeCell ref="N12:P12"/>
    <mergeCell ref="N13:P13"/>
    <mergeCell ref="N28:P28"/>
    <mergeCell ref="N14:P14"/>
    <mergeCell ref="N15:P15"/>
    <mergeCell ref="N16:P16"/>
    <mergeCell ref="N17:P17"/>
    <mergeCell ref="J24:L24"/>
    <mergeCell ref="J25:L25"/>
    <mergeCell ref="J26:L26"/>
    <mergeCell ref="J27:L27"/>
    <mergeCell ref="J28:L28"/>
    <mergeCell ref="J29:L29"/>
    <mergeCell ref="J18:L18"/>
    <mergeCell ref="J19:L19"/>
    <mergeCell ref="J20:L20"/>
    <mergeCell ref="J21:L21"/>
    <mergeCell ref="J22:L22"/>
    <mergeCell ref="J23:L23"/>
    <mergeCell ref="J12:L12"/>
    <mergeCell ref="J13:L13"/>
    <mergeCell ref="J14:L14"/>
    <mergeCell ref="J15:L15"/>
    <mergeCell ref="J16:L16"/>
    <mergeCell ref="J17:L17"/>
    <mergeCell ref="F25:H25"/>
    <mergeCell ref="F26:H26"/>
    <mergeCell ref="F27:H27"/>
    <mergeCell ref="F28:H28"/>
    <mergeCell ref="F29:H29"/>
    <mergeCell ref="J7:L7"/>
    <mergeCell ref="J8:L8"/>
    <mergeCell ref="J9:L9"/>
    <mergeCell ref="J10:L10"/>
    <mergeCell ref="J11:L11"/>
    <mergeCell ref="F20:H20"/>
    <mergeCell ref="F21:H21"/>
    <mergeCell ref="F22:H22"/>
    <mergeCell ref="F7:H7"/>
    <mergeCell ref="F23:H23"/>
    <mergeCell ref="F24:H24"/>
    <mergeCell ref="F14:H14"/>
    <mergeCell ref="F15:H15"/>
    <mergeCell ref="F16:H16"/>
    <mergeCell ref="F17:H17"/>
    <mergeCell ref="F18:H18"/>
    <mergeCell ref="F19:H19"/>
    <mergeCell ref="F8:H8"/>
    <mergeCell ref="F9:H9"/>
    <mergeCell ref="F10:H10"/>
    <mergeCell ref="F11:H11"/>
    <mergeCell ref="F12:H12"/>
    <mergeCell ref="F13:H13"/>
    <mergeCell ref="A27:B27"/>
    <mergeCell ref="A19:B19"/>
    <mergeCell ref="A10:B10"/>
    <mergeCell ref="A11:B11"/>
    <mergeCell ref="V6:X6"/>
    <mergeCell ref="A21:B21"/>
    <mergeCell ref="A22:B22"/>
    <mergeCell ref="A15:B15"/>
    <mergeCell ref="A24:B24"/>
    <mergeCell ref="A25:B25"/>
    <mergeCell ref="A1:AB1"/>
    <mergeCell ref="A29:B29"/>
    <mergeCell ref="J6:L6"/>
    <mergeCell ref="I5:L5"/>
    <mergeCell ref="D5:H5"/>
    <mergeCell ref="A6:B6"/>
    <mergeCell ref="M5:P5"/>
    <mergeCell ref="N6:P6"/>
    <mergeCell ref="A9:B9"/>
    <mergeCell ref="A23:B23"/>
    <mergeCell ref="AA3:AB3"/>
    <mergeCell ref="U5:X5"/>
    <mergeCell ref="F6:H6"/>
    <mergeCell ref="Q5:T5"/>
    <mergeCell ref="R6:T6"/>
    <mergeCell ref="A30:B30"/>
    <mergeCell ref="Y5:AB5"/>
    <mergeCell ref="Z6:AB6"/>
    <mergeCell ref="A8:B8"/>
    <mergeCell ref="N7:P7"/>
    <mergeCell ref="A31:B31"/>
    <mergeCell ref="A12:B12"/>
    <mergeCell ref="A13:B13"/>
    <mergeCell ref="A14:B14"/>
    <mergeCell ref="A16:B16"/>
    <mergeCell ref="A17:B17"/>
    <mergeCell ref="A18:B18"/>
    <mergeCell ref="A28:B28"/>
    <mergeCell ref="A20:B20"/>
    <mergeCell ref="A26:B26"/>
    <mergeCell ref="N23:P23"/>
    <mergeCell ref="N24:P24"/>
    <mergeCell ref="N25:P25"/>
    <mergeCell ref="R7:T7"/>
    <mergeCell ref="R8:T8"/>
    <mergeCell ref="R9:T9"/>
    <mergeCell ref="R10:T10"/>
    <mergeCell ref="R11:T11"/>
    <mergeCell ref="N8:P8"/>
    <mergeCell ref="R12:T12"/>
    <mergeCell ref="R13:T13"/>
    <mergeCell ref="R14:T14"/>
    <mergeCell ref="R15:T15"/>
    <mergeCell ref="R16:T16"/>
    <mergeCell ref="R17:T17"/>
    <mergeCell ref="R18:T18"/>
    <mergeCell ref="R30:T30"/>
    <mergeCell ref="R19:T19"/>
    <mergeCell ref="R20:T20"/>
    <mergeCell ref="R21:T21"/>
    <mergeCell ref="R22:T22"/>
    <mergeCell ref="R23:T23"/>
    <mergeCell ref="R24:T24"/>
    <mergeCell ref="V15:X15"/>
    <mergeCell ref="R25:T25"/>
    <mergeCell ref="R26:T26"/>
    <mergeCell ref="R27:T27"/>
    <mergeCell ref="R28:T28"/>
    <mergeCell ref="R29:T29"/>
    <mergeCell ref="V21:X21"/>
    <mergeCell ref="R31:T31"/>
    <mergeCell ref="V7:X7"/>
    <mergeCell ref="V8:X8"/>
    <mergeCell ref="V9:X9"/>
    <mergeCell ref="V10:X10"/>
    <mergeCell ref="V11:X11"/>
    <mergeCell ref="V12:X12"/>
    <mergeCell ref="V13:X13"/>
    <mergeCell ref="V14:X14"/>
    <mergeCell ref="V23:X23"/>
    <mergeCell ref="V24:X24"/>
    <mergeCell ref="V25:X25"/>
    <mergeCell ref="V26:X26"/>
    <mergeCell ref="V27:X27"/>
    <mergeCell ref="V16:X16"/>
    <mergeCell ref="V17:X17"/>
    <mergeCell ref="V18:X18"/>
    <mergeCell ref="V19:X19"/>
    <mergeCell ref="V20:X20"/>
    <mergeCell ref="V29:X29"/>
    <mergeCell ref="V30:X30"/>
    <mergeCell ref="V31:X31"/>
    <mergeCell ref="Z7:AB7"/>
    <mergeCell ref="Z8:AB8"/>
    <mergeCell ref="Z9:AB9"/>
    <mergeCell ref="Z10:AB10"/>
    <mergeCell ref="Z11:AB11"/>
    <mergeCell ref="Z12:AB12"/>
    <mergeCell ref="V22:X22"/>
    <mergeCell ref="Z13:AB13"/>
    <mergeCell ref="Z14:AB14"/>
    <mergeCell ref="Z15:AB15"/>
    <mergeCell ref="Z16:AB16"/>
    <mergeCell ref="Z17:AB17"/>
    <mergeCell ref="Z18:AB18"/>
    <mergeCell ref="Z19:AB19"/>
    <mergeCell ref="Z20:AB20"/>
    <mergeCell ref="Z21:AB21"/>
    <mergeCell ref="Z22:AB22"/>
    <mergeCell ref="Z23:AB23"/>
    <mergeCell ref="Z30:AB30"/>
    <mergeCell ref="Z31:AB31"/>
    <mergeCell ref="F30:H30"/>
    <mergeCell ref="F31:H31"/>
    <mergeCell ref="Z24:AB24"/>
    <mergeCell ref="Z25:AB25"/>
    <mergeCell ref="Z26:AB26"/>
    <mergeCell ref="Z27:AB27"/>
    <mergeCell ref="Z28:AB28"/>
    <mergeCell ref="Z29:AB29"/>
    <mergeCell ref="V28:X28"/>
  </mergeCells>
  <phoneticPr fontId="1"/>
  <pageMargins left="0.19" right="0.15" top="0.59055118110236227" bottom="0" header="0.31496062992125984" footer="0.31496062992125984"/>
  <pageSetup paperSize="9"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出来高査定(見本)</vt:lpstr>
      <vt:lpstr>出来高（1回目）</vt:lpstr>
      <vt:lpstr>'出来高（1回目）'!Print_Area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SOMU01</dc:creator>
  <cp:lastModifiedBy>TORII-PC18</cp:lastModifiedBy>
  <cp:lastPrinted>2022-03-22T01:09:41Z</cp:lastPrinted>
  <dcterms:created xsi:type="dcterms:W3CDTF">2012-01-31T00:38:52Z</dcterms:created>
  <dcterms:modified xsi:type="dcterms:W3CDTF">2025-07-11T08:02:34Z</dcterms:modified>
</cp:coreProperties>
</file>